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งาน\แผนการดำเนินงาน 64\"/>
    </mc:Choice>
  </mc:AlternateContent>
  <bookViews>
    <workbookView xWindow="480" yWindow="105" windowWidth="27795" windowHeight="12600" activeTab="1"/>
  </bookViews>
  <sheets>
    <sheet name="บัญชีสรุป" sheetId="1" r:id="rId1"/>
    <sheet name="ผด2 ( ย.1 ) " sheetId="12" r:id="rId2"/>
    <sheet name="ผด2 ( ย.6 )" sheetId="4" r:id="rId3"/>
    <sheet name="สำเนา" sheetId="10" r:id="rId4"/>
    <sheet name="สำเนา (2)" sheetId="13" r:id="rId5"/>
    <sheet name="Sheet2" sheetId="2" r:id="rId6"/>
    <sheet name="Sheet3" sheetId="3" r:id="rId7"/>
  </sheets>
  <calcPr calcId="152511"/>
</workbook>
</file>

<file path=xl/calcChain.xml><?xml version="1.0" encoding="utf-8"?>
<calcChain xmlns="http://schemas.openxmlformats.org/spreadsheetml/2006/main">
  <c r="D8" i="1" l="1"/>
  <c r="E7" i="1" s="1"/>
  <c r="B8" i="1"/>
  <c r="C7" i="1" s="1"/>
  <c r="C8" i="1" s="1"/>
  <c r="E10" i="13"/>
  <c r="A2" i="13"/>
  <c r="D10" i="4"/>
  <c r="E8" i="1" l="1"/>
  <c r="A2" i="10"/>
  <c r="D11" i="10"/>
  <c r="E10" i="4" l="1"/>
</calcChain>
</file>

<file path=xl/sharedStrings.xml><?xml version="1.0" encoding="utf-8"?>
<sst xmlns="http://schemas.openxmlformats.org/spreadsheetml/2006/main" count="427" uniqueCount="128">
  <si>
    <t>บัญชีสรุปจำนวนโครงการและงบประมาณ</t>
  </si>
  <si>
    <t xml:space="preserve">องค์การบริหารส่วนตำบลวังหิน   อำเภอบางขัน   จังหวัดนครศรีธรรมราช </t>
  </si>
  <si>
    <t>จำนวนโครงการ
ที่ดำเนินงาน</t>
  </si>
  <si>
    <t>คิดเป็นร้อยละ
ของโครงการทั้งหมด</t>
  </si>
  <si>
    <t>จำนวน
งบประมาณ</t>
  </si>
  <si>
    <t>ร้อยละ
ของงบประมาณ</t>
  </si>
  <si>
    <t>หน่วยงาน
ที่ดำเนินงาน</t>
  </si>
  <si>
    <t>บัญชีโครงการ / กิจกรรม / งบประมาณ</t>
  </si>
  <si>
    <t>ที่</t>
  </si>
  <si>
    <t>โครงการ / กิจกรรม</t>
  </si>
  <si>
    <t>รายละเอียดของโครงการ / กิจกรรม</t>
  </si>
  <si>
    <t>งบประมาณ 
( บาท)</t>
  </si>
  <si>
    <t xml:space="preserve">สถานที่
ดำเนินการ </t>
  </si>
  <si>
    <t>หน่วย
ดำเนินการ</t>
  </si>
  <si>
    <t>ต.ค.</t>
  </si>
  <si>
    <t>พ.ย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</si>
  <si>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</si>
  <si>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</si>
  <si>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</si>
  <si>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</si>
  <si>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</si>
  <si>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</si>
  <si>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</si>
  <si>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</si>
  <si>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</si>
  <si>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</si>
  <si>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ยุทธศาสตร์ / แนวทาง</t>
  </si>
  <si>
    <t>กองช่าง</t>
  </si>
  <si>
    <t>รวม</t>
  </si>
  <si>
    <t>รวมทั้งหมด</t>
  </si>
  <si>
    <t xml:space="preserve">**   หมายเหตุ </t>
  </si>
  <si>
    <t xml:space="preserve">ตรวจสอบแล้วถูกต้อง </t>
  </si>
  <si>
    <t>(ลงชื่อ)</t>
  </si>
  <si>
    <t xml:space="preserve">          ( ..........................................................)</t>
  </si>
  <si>
    <t xml:space="preserve">1.ให้กองงานระบุระยะเวลาดำเนินงาน ตั้งแต่ขั้นตอนขออนุมัติดำเนินการ จน สิ้นสุดโครงการและเบิกจ่ายเรียบร้อย </t>
  </si>
  <si>
    <t xml:space="preserve">2. ให้กองงานตรวจสอบความถูกต้องของโครงการและงบประมาณ หากมีโครงการเพิ่มเติมให้ท่านระบุรายละเอียดตามแบบฟอร์ม ผด 02  หากตรวจสอบถูกต้องแล้ว </t>
  </si>
  <si>
    <t xml:space="preserve">ให้ลงลายมิอชือกำกับด้านล่าง </t>
  </si>
  <si>
    <t>ตำแหน่ง ...............................................................</t>
  </si>
  <si>
    <t>สำนักงาน
ปลัด อบต.</t>
  </si>
  <si>
    <t>แผนการดำเนินงาน ประจำปีงบประมาณ พ.ศ.2563 (เพิ่มเติม) ฉบับที่ 2</t>
  </si>
  <si>
    <t xml:space="preserve">ภายใต้ยุทธศาสตร์ ที่  6    ด้านการพัฒนาด้านการเมืองการปกครอง การบริหารจัดการองค์กรภายใต้ระบบธรรมาภิบาล </t>
  </si>
  <si>
    <r>
      <t xml:space="preserve">                               แผนงาน  </t>
    </r>
    <r>
      <rPr>
        <b/>
        <i/>
        <sz val="15"/>
        <color theme="1"/>
        <rFont val="TH SarabunIT๙"/>
        <family val="2"/>
      </rPr>
      <t xml:space="preserve">การรักษาความสงบภายใน </t>
    </r>
  </si>
  <si>
    <t xml:space="preserve">โครงการฝึกอบรมชุดปฎิบัติการจิตอาสาภัยพิบัตประจำองค์กรปกครองส่วนท้องถิ่น </t>
  </si>
  <si>
    <t xml:space="preserve">เพื่อจ่ายเป็นค่า โครงการฝึกอบรมชุดปฎิบัติการจิตอาสาภัยพิบัตประจำองค์กรปกครองส่วนท้องถิ่น 
</t>
  </si>
  <si>
    <t xml:space="preserve">อุทยาน
บ่อน้ำร้อน </t>
  </si>
  <si>
    <t xml:space="preserve">รวม  ( แผนงานการรักษาความสงบภายใน) </t>
  </si>
  <si>
    <r>
      <t xml:space="preserve">                               งาน </t>
    </r>
    <r>
      <rPr>
        <b/>
        <i/>
        <sz val="15"/>
        <color theme="1"/>
        <rFont val="TH SarabunPSK"/>
        <family val="2"/>
      </rPr>
      <t xml:space="preserve"> ป้องกันภัยฝ่ายพลเรือนและระงับอัคคีภัย </t>
    </r>
  </si>
  <si>
    <t xml:space="preserve">ภายใต้ยุทธศาสตร์ ที่  1    ด้านโครงสร้างพื้นฐาน </t>
  </si>
  <si>
    <r>
      <t xml:space="preserve">                               แผนงาน  </t>
    </r>
    <r>
      <rPr>
        <b/>
        <i/>
        <sz val="15"/>
        <color theme="1"/>
        <rFont val="TH SarabunIT๙"/>
        <family val="2"/>
      </rPr>
      <t>อุตสาหกรรมและการโยธา</t>
    </r>
  </si>
  <si>
    <r>
      <t xml:space="preserve">                               งาน </t>
    </r>
    <r>
      <rPr>
        <b/>
        <i/>
        <sz val="15"/>
        <color theme="1"/>
        <rFont val="TH SarabunPSK"/>
        <family val="2"/>
      </rPr>
      <t xml:space="preserve"> ก่อสร้างโครงสร้างพื้นฐาน</t>
    </r>
  </si>
  <si>
    <t xml:space="preserve">โครงการก่อสร้างถนนลาดยางแบบแอสฟัลท์ติกคอนกรีตรหัสทางหลวงท้องถิ่น นศ.ถ.162-05 ถนนสายด่านปริง - สี่แยกสวนป่า หมู่ที่ 7 </t>
  </si>
  <si>
    <t xml:space="preserve">เพื่อจ่ายเป็นค่าโครงการก่อสร้างถนนลาดยางแบบแอสฟัลท์ติกคอนกรีตรหัสทางหลวงท้องถิ่น นศ.ถ.162-05 ถนนสายด่านปริง - สี่แยกสวนป่า หมู่ที่ 7 
 - กว้าง  5  เมตร  ยาว  150  เมตร  
หนา 0.05 เมตร  หรือมีพื้นที่ลาดยางไม่น้อยกว่า 750 ตารางเมตร   </t>
  </si>
  <si>
    <t xml:space="preserve">หมู่ที่ 7
ต.วังหิน </t>
  </si>
  <si>
    <t>งบประมาณ
( บาท)</t>
  </si>
  <si>
    <r>
      <t xml:space="preserve">388,700
</t>
    </r>
    <r>
      <rPr>
        <sz val="12"/>
        <color theme="1"/>
        <rFont val="TH SarabunPSK"/>
        <family val="2"/>
      </rPr>
      <t>(เงินอุดหนุน
เฉพาะกิจ)</t>
    </r>
  </si>
  <si>
    <t>1.  ยุทธศาสตร์การพัฒนาด้านโครงสร้างพื้นฐาน</t>
  </si>
  <si>
    <t xml:space="preserve">   1.1 แผนงานอุตสาหกรรมและการโยธา</t>
  </si>
  <si>
    <t>แผนการดำเนินงาน ประจำปีงบประมาณ พ.ศ.2564 (เพิ่มเติม) ฉบับที่ 1</t>
  </si>
  <si>
    <t>ส.ค</t>
  </si>
  <si>
    <t>ก.ย</t>
  </si>
  <si>
    <t>โครงการก่อสร้างถนนลาดยางแบบแอสฟัลท์ติกคอนกรีตสายหนองเจ - สามพัน   ไร่ (ตอนที่ 5) หมู่ที่ 1</t>
  </si>
  <si>
    <t xml:space="preserve">เพื่อจ่ายเป็นค่าโครงการก่อสร้างถนนลาดยางแบบแอสฟัลท์ติกคอนกรีตสายหนองเจ - สามพัน   ไร่ (ตอนที่ 5) หมู่ที่ 1
 - กว้าง  5  เมตร  ยาว  220  เมตร  
หนา 0.05 เมตร  หรือมีพื้นที่ลาดยางไม่น้อยกว่า 1,100 ตารางเมตร   </t>
  </si>
  <si>
    <t xml:space="preserve">หมู่ที่ 1
ต.วังหิน </t>
  </si>
  <si>
    <t>โครงการก่อสร้างถนนลาดยางแบบแอสฟัลท์ติกคอนกรีตสายบางพงษ์ - สะพานคลองลำตัง (ตอนที่ 4) เชื่อมต่อ หมู่ที่ 13 ต.บ้านนิคม  หมู่ที่ 2</t>
  </si>
  <si>
    <t xml:space="preserve">เพื่อจ่ายเป็นค่าโครงการก่อสร้างถนนลาดยางแบบแอสฟัลท์ติกคอนกรีตสายบางพงษ์ - สะพานคลองลำตัง (ตอนที่ 4) เชื่อมต่อ หมู่ที่ 13 ต.บ้านนิคม  หมู่ที่ 2
 - กว้าง  5  เมตร  ยาว  220  เมตร  
หนา 0.05 เมตร  หรือมีพื้นที่ลาดยางไม่น้อยกว่า 1,100 ตารางเมตร   </t>
  </si>
  <si>
    <t xml:space="preserve">      600000      (เงินสะสม)</t>
  </si>
  <si>
    <t xml:space="preserve">      600000       (เงินสะสม)</t>
  </si>
  <si>
    <t xml:space="preserve">หมู่ที่ 2
ต.วังหิน </t>
  </si>
  <si>
    <t>โครงการก่อสร้างถนนคอนกรีตเสริมเหล็กสายซอย 3/3 หมู่ที่ 3</t>
  </si>
  <si>
    <t xml:space="preserve">เพื่อจ่ายเป็นค่าโครงการก่อสร้างถนนโครงการก่อสร้างถนนคอนกรีตเสริมเหล็กสายซอย 3/3 หมู่ที่ 3
 - กว้าง  4  เมตร  ยาว  200  เมตร  
หนา 0.15 เมตร  ไหล่ทางตามสภาพพื้นที่ หรือมีเนื้อที่คอนกรีตไม่น้อยกว่า 800 ตารางเมตร   </t>
  </si>
  <si>
    <t xml:space="preserve">     559,500      (เงินสะสม)</t>
  </si>
  <si>
    <t xml:space="preserve">หมู่ที่ 3
ต.วังหิน </t>
  </si>
  <si>
    <t>โครงการก่อสร้างท่ออุโมงค์ จำนวน 2 จุด หมู่ที่ 3</t>
  </si>
  <si>
    <t>เพื่อจ่ายเป็นค่โครงการก่อสร้างท่ออุโมงค์ จำนวน 2 จุด หมู่ที่ 3
 - ก่อสร้างท่ออุโมงค์ ขนาด 1.80 x 1.80 เมตร ยาว 10 เมตร จำนวน 2 ช่องทาง จำนวน 2 จุด (จุดที่ 1 ห้วยเคียน/จุดที่ 2 บ้านนางมาลัย รอดความทุกข์)</t>
  </si>
  <si>
    <t xml:space="preserve">      869,000       (เงินสะสม)</t>
  </si>
  <si>
    <t>โครงการก่อสร้างถนนคอนกรีตสายควนพลู หมู่ที่ 4</t>
  </si>
  <si>
    <t xml:space="preserve">เพื่อจ่ายเป็นค่าโครงการก่อสร้างถนนคอนกรีตสายควนพลู หมู่ที่ 4
 - กว้าง  5  เมตร  ยาว  200  เมตร  
หนา 0.15 เมตร  ไหล่ทางตามสภาพพื้นที่ หรือมีเนื้อที่คอนกรีตไม่น้อยกว่า 1,000 ตารางเมตร   </t>
  </si>
  <si>
    <t xml:space="preserve">    650,000     (เงินสะสม)</t>
  </si>
  <si>
    <t xml:space="preserve">หมู่ที่ 4
ต.วังหิน </t>
  </si>
  <si>
    <t>โครงการก่อสร้างท่ออุโมงค์ทางเข้าโรงเรียนวังหินวิทยาคม หมู่ที่ 5</t>
  </si>
  <si>
    <t xml:space="preserve">เพื่อจ่ายเป็นค่โครงการก่อสร้างท่ออุโมงค์ จำนวน 2 จุด หมู่ที่ 3
 - ก่อสร้างท่ออุโมงค์ ขนาด 1.80 x 1.80 เมตร ยาว 8 เมตร จำนวน 2 ช่องทาง </t>
  </si>
  <si>
    <t xml:space="preserve">     432,800       (เงินสะสม)</t>
  </si>
  <si>
    <t xml:space="preserve">หมู่ที่ 5
ต.วังหิน </t>
  </si>
  <si>
    <t>โครงการก่อสร้างถนนคอนกรีตเสริมเหล็กสายบ้านสวน - ทุ่งทับควาย (เชื่อมต่อ ม.6 - ม.8) ช่วง หมู่ที่ 6</t>
  </si>
  <si>
    <t xml:space="preserve">เพื่อจ่ายเป็นค่าโครงการก่อสร้างถนนคอนกรีตเสริมเหล็กสายบ้านสวน - ทุ่งทับควาย (เชื่อมต่อ ม.6 - ม.8) ช่วง หมู่ที่ 6
 - กว้าง  5  เมตร  ยาว  200  เมตร  
หนา 0.15 เมตร  ไหล่ทางตามสภาพพื้นที่ หรือมีเนื้อที่คอนกรีตไม่น้อยกว่า 1,000 ตารางเมตร   </t>
  </si>
  <si>
    <t xml:space="preserve">หมู่ที่ 6
ต.วังหิน </t>
  </si>
  <si>
    <t>โครงการก่อสร้างถนนคอนกรีตสายสำนักสงฆ์เกาะสมอ หมู่ที่ 6</t>
  </si>
  <si>
    <t xml:space="preserve">เพื่อจ่ายเป็นค่าโครงการก่อสร้างถนนคอนกรีตสายสำนักสงฆ์เกาะสมอ หมู่ที่ 6
 - กว้าง  5  เมตร  ยาว  200  เมตร  
หนา 0.15 เมตร  ไหล่ทางตามสภาพพื้นที่ หรือมีเนื้อที่คอนกรีตไม่น้อยกว่า 1,000 ตารางเมตร   </t>
  </si>
  <si>
    <t>โครงการก่อสร้างถนนลาดยางแบบแอสฟัลท์ติกคอนกรีตสายโรงประชุม - หน้าควน หมู่ที่ 7</t>
  </si>
  <si>
    <t xml:space="preserve">เพื่อจ่ายเป็นค่าโครงการก่อสร้างถนนลาดยางแบบแอสฟัลท์ติกคอนกรีตสายโรงประชุม - หน้าควน หมู่ที่ 7
 - กว้าง  5  เมตร  ยาว  220  เมตร  
หนา 0.05 เมตร ผิวจราจร 5 เมตร  หรือมีพื้นที่ลาดยางไม่น้อยกว่า 1,100 ตารางเมตร   </t>
  </si>
  <si>
    <t xml:space="preserve">    600,000     (เงินสะสม)</t>
  </si>
  <si>
    <t>โครงการก่อสร้างถนนลาดยางแบบแอสฟัลท์ติกคอนกรีตสายทับควาย - ไสยาสน์ หมู่ที่ 8</t>
  </si>
  <si>
    <t xml:space="preserve">เพื่อจ่ายเป็นค่าโครงการก่อสร้างถนนลาดยางแบบแอสฟัลท์ติกคอนกรีตสายทับควาย - ไสยาสน์ หมู่ที่ 8
 - กว้าง  5  เมตร  ยาว  220  เมตร  
หนา 0.05 เมตร ผิวจราจร 5 เมตร  หรือมีพื้นที่ลาดยางไม่น้อยกว่า 1,100 ตารางเมตร   </t>
  </si>
  <si>
    <t xml:space="preserve">หมู่ที่ 8
ต.วังหิน </t>
  </si>
  <si>
    <t>โครงการก่อสร้างท่อบล๊อกลอดเหลี่ยมคลองจุดสำนักสงฆ์ป่ายาง หมู่ที่ 9</t>
  </si>
  <si>
    <t xml:space="preserve">เพื่อจ่ายเป็นค่าโครงการก่อสร้างท่อบล๊อกลอดเหลี่ยมคลองจุดสำนักสงฆ์ป่ายาง หมู่ที่ 9
 - ก่อสร้างท่ออุโมงค์ ขนาด 1.80 x 1.80 เมตร ยาว 8 เมตร จำนวน 2 ช่องทาง   </t>
  </si>
  <si>
    <t xml:space="preserve">    432,800    (เงินสะสม)</t>
  </si>
  <si>
    <t xml:space="preserve">หมู่ที่ 9
ต.วังหิน </t>
  </si>
  <si>
    <t>โครงการขุดเจาะบ่อบาดาลพร้อมประปาหอถัง หมู่ที่ 9</t>
  </si>
  <si>
    <t xml:space="preserve">เพื่อจ่ายเป็นค่าโครงการขุดเจาะบ่อบาดาลพร้อมประปาหอถัง หมู่ที่ 9
 - ก่อสร้างประปาหมู่บ้าน พร้อมเจาะบ่อบาดาล ความลึก 100 เมตร หรือปริมาณน้ำไม่น้อยกว่า 5 ลบ.ม./ชม. จำนวน 1 จุด  </t>
  </si>
  <si>
    <t xml:space="preserve">    692,900      (เงินสะสม)</t>
  </si>
  <si>
    <t>โครงการก่อสร้างถนนลาดยางแบบแอสฟัลท์ติกคอนกรีตสายหนองเจ - บางพงษ์ หมู่ที่ 10</t>
  </si>
  <si>
    <t xml:space="preserve">เพื่อจ่ายเป็นค่าโครงการก่อสร้างถนนลาดยางแบบแอสฟัลท์ติกคอนกรีตสายหนองเจ - บางพงษ์ หมู่ที่ 10
 - กว้าง  5  เมตร  ยาว  180  เมตร  
หนา 0.05 เมตร ผิวจราจร 5 เมตร  หรือมีพื้นที่ลาดยางไม่น้อยกว่า 900 ตารางเมตร   </t>
  </si>
  <si>
    <t xml:space="preserve">   547,200    (เงินสะสม)</t>
  </si>
  <si>
    <t xml:space="preserve">หมู่ที่ 10
ต.วังหิน </t>
  </si>
  <si>
    <t>โครงการก่อสร้างถนนคอนกรีตสายไสไคร หมู่ที่ 11</t>
  </si>
  <si>
    <t xml:space="preserve">เพื่อจ่ายเป็นค่าโครงการก่อสร้างถนนคอนกรีตสายไสไคร หมู่ที่ 11
 - กว้าง  5  เมตร  ยาว  200  เมตร  
หนา 0.15 เมตร  ไหล่ทางตามสภาพพื้นที่ หรือมีเนื้อที่คอนกรีตไม่น้อยกว่า 1,000 ตารางเมตร   </t>
  </si>
  <si>
    <t xml:space="preserve">    650,000      (เงินสะสม)</t>
  </si>
  <si>
    <t xml:space="preserve">หมู่ที่ 11
ต.วังหิน </t>
  </si>
  <si>
    <t>โครงการก่อสร้างถนนคอนกรีตสายในบ้าน - หน้าฝาย หมู่ที่ 12</t>
  </si>
  <si>
    <t xml:space="preserve">หมู่ที่ 12
ต.วังหิน </t>
  </si>
  <si>
    <t>โครงการก่อสร้างถนนเคปซีลรอบสระน้ำบ้านไสฝ้าย หมู่ที่ 12</t>
  </si>
  <si>
    <t xml:space="preserve">เพื่อจ่ายเป็นค่าโครงการก่อสร้างถนนเคปซีลรอบสระน้ำบ้านไสฝ้าย หมู่ที่ 12
 - กว้าง  3  เมตร  ยาว  500  เมตร  
หนา 0.15 เมตร  หรือมีเนื้อที่ไม่น้อยกว่า 1,500 ตารางเมตร   </t>
  </si>
  <si>
    <t xml:space="preserve">    773,700       (เงินสะสม)</t>
  </si>
  <si>
    <t xml:space="preserve">   559,500      (เงินสะสม)</t>
  </si>
  <si>
    <t>โครงการก่อสร้างถนนคอนกรีตสายบ่อน้ำร้อน - เกาะแค หมู่ที่ 13</t>
  </si>
  <si>
    <t xml:space="preserve">เพื่อจ่ายเป็นค่าโครงการก่อสร้างถนนคอนกรีตสายในบ้าน - หน้าฝาย หมู่ที่ 12
 - กว้าง  4  เมตร  ยาว  200  เมตร  
หนา 0.15 เมตร  ไหล่ทางตามสภาพพื้นที่ หรือมีเนื้อที่คอนกรีตไม่น้อยกว่า 800 ตารางเมตร   </t>
  </si>
  <si>
    <t xml:space="preserve">เพื่อจ่ายเป็นค่าโครงการก่อสร้างถนนคอนกรีตสายบ่อน้ำร้อน - เกาะแค หมู่ที่ 13
 - กว้าง  5  เมตร  ยาว  200  เมตร  
หนา 0.15 เมตร  ไหล่ทางตามสภาพพื้นที่ หรือมีเนื้อที่คอนกรีตไม่น้อยกว่า 1,000 ตารางเมตร   </t>
  </si>
  <si>
    <t xml:space="preserve">  650,000     (เงินสะสม)</t>
  </si>
  <si>
    <t xml:space="preserve">หมู่ที่ 13
ต.วังหิน </t>
  </si>
  <si>
    <t>โครงการปรับปรุงระบบประปา หมู่ที่ 13</t>
  </si>
  <si>
    <t xml:space="preserve">เพื่อจ่ายเป็นค่าโครงการปรับปรุงระบบประปา หมู่ที่ 13
 - ปรับปรุงหอถัง จำนวน 1 งาน                  - ปรับปรุงระบบส่งน้ำ จำนวน 1 งาน           - ปรับปรุงถังกรองน้ำ จำนวน 1 งาน
  </t>
  </si>
  <si>
    <t xml:space="preserve">   208,700      (เงินสะสม)</t>
  </si>
  <si>
    <t>สิบล้านเจ็ดแสนสองหมื่นหกพันหนึ่งร้อย</t>
  </si>
  <si>
    <t xml:space="preserve"> </t>
  </si>
  <si>
    <t xml:space="preserve">ลงชื่อ  </t>
  </si>
  <si>
    <t>( นายพนมกร  ผิดชอบ)</t>
  </si>
  <si>
    <t xml:space="preserve">               ผู้อำนวยการกองช่าง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</si>
</sst>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i/>
      <sz val="15"/>
      <color theme="1"/>
      <name val="TH SarabunPSK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i/>
      <sz val="15"/>
      <color theme="1"/>
      <name val="TH SarabunIT๙"/>
      <family val="2"/>
    </font>
    <font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0" fontId="3" fillId="2" borderId="1" xfId="0" applyFont="1" applyFill="1" applyBorder="1" applyAlignment="1">
      <alignment textRotation="90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/>
    <xf numFmtId="0" fontId="4" fillId="0" borderId="0" xfId="0" applyFont="1" applyBorder="1" applyAlignment="1">
      <alignment horizontal="left"/>
    </xf>
    <xf numFmtId="3" fontId="4" fillId="0" borderId="1" xfId="0" applyNumberFormat="1" applyFont="1" applyBorder="1" applyAlignment="1">
      <alignment horizontal="center" vertical="top"/>
    </xf>
    <xf numFmtId="3" fontId="3" fillId="0" borderId="1" xfId="0" applyNumberFormat="1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Alignment="1"/>
    <xf numFmtId="0" fontId="7" fillId="2" borderId="1" xfId="0" applyFont="1" applyFill="1" applyBorder="1" applyAlignment="1">
      <alignment textRotation="90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7" fillId="0" borderId="0" xfId="0" applyFont="1" applyBorder="1" applyAlignment="1">
      <alignment horizontal="right"/>
    </xf>
    <xf numFmtId="3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3" fontId="7" fillId="0" borderId="1" xfId="0" applyNumberFormat="1" applyFont="1" applyBorder="1"/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164" fontId="7" fillId="2" borderId="1" xfId="1" applyFont="1" applyFill="1" applyBorder="1" applyAlignment="1">
      <alignment horizontal="center"/>
    </xf>
    <xf numFmtId="0" fontId="6" fillId="2" borderId="1" xfId="0" applyFont="1" applyFill="1" applyBorder="1"/>
    <xf numFmtId="165" fontId="6" fillId="0" borderId="0" xfId="1" applyNumberFormat="1" applyFont="1"/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3" fontId="4" fillId="0" borderId="1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7" fillId="3" borderId="5" xfId="0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/>
    </xf>
    <xf numFmtId="165" fontId="6" fillId="3" borderId="7" xfId="1" applyNumberFormat="1" applyFont="1" applyFill="1" applyBorder="1" applyAlignment="1">
      <alignment horizontal="center" vertical="center" wrapText="1"/>
    </xf>
    <xf numFmtId="2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0</xdr:row>
      <xdr:rowOff>28575</xdr:rowOff>
    </xdr:from>
    <xdr:to>
      <xdr:col>5</xdr:col>
      <xdr:colOff>914400</xdr:colOff>
      <xdr:row>1</xdr:row>
      <xdr:rowOff>133350</xdr:rowOff>
    </xdr:to>
    <xdr:sp macro="" textlink="">
      <xdr:nvSpPr>
        <xdr:cNvPr id="2" name="สี่เหลี่ยมผืนผ้ามุมมน 1"/>
        <xdr:cNvSpPr/>
      </xdr:nvSpPr>
      <xdr:spPr>
        <a:xfrm>
          <a:off x="8410575" y="28575"/>
          <a:ext cx="1257300" cy="3714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5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500" b="1">
              <a:latin typeface="TH SarabunIT๙" panose="020B0500040200020003" pitchFamily="34" charset="-34"/>
              <a:cs typeface="TH SarabunIT๙" panose="020B0500040200020003" pitchFamily="34" charset="-34"/>
            </a:rPr>
            <a:t>01</a:t>
          </a:r>
          <a:endParaRPr lang="th-TH" sz="15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28576</xdr:colOff>
      <xdr:row>0</xdr:row>
      <xdr:rowOff>104776</xdr:rowOff>
    </xdr:from>
    <xdr:to>
      <xdr:col>17</xdr:col>
      <xdr:colOff>95251</xdr:colOff>
      <xdr:row>1</xdr:row>
      <xdr:rowOff>209551</xdr:rowOff>
    </xdr:to>
    <xdr:sp macro="" textlink="">
      <xdr:nvSpPr>
        <xdr:cNvPr id="2" name="สี่เหลี่ยมผืนผ้ามุมมน 1"/>
        <xdr:cNvSpPr/>
      </xdr:nvSpPr>
      <xdr:spPr>
        <a:xfrm>
          <a:off x="7924801" y="104776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11</xdr:col>
      <xdr:colOff>28576</xdr:colOff>
      <xdr:row>0</xdr:row>
      <xdr:rowOff>104776</xdr:rowOff>
    </xdr:from>
    <xdr:to>
      <xdr:col>17</xdr:col>
      <xdr:colOff>95251</xdr:colOff>
      <xdr:row>1</xdr:row>
      <xdr:rowOff>209551</xdr:rowOff>
    </xdr:to>
    <xdr:sp macro="" textlink="">
      <xdr:nvSpPr>
        <xdr:cNvPr id="3" name="สี่เหลี่ยมผืนผ้ามุมมน 2"/>
        <xdr:cNvSpPr/>
      </xdr:nvSpPr>
      <xdr:spPr>
        <a:xfrm>
          <a:off x="7924801" y="104776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11</xdr:col>
      <xdr:colOff>28576</xdr:colOff>
      <xdr:row>13</xdr:row>
      <xdr:rowOff>104776</xdr:rowOff>
    </xdr:from>
    <xdr:to>
      <xdr:col>17</xdr:col>
      <xdr:colOff>95251</xdr:colOff>
      <xdr:row>14</xdr:row>
      <xdr:rowOff>209551</xdr:rowOff>
    </xdr:to>
    <xdr:sp macro="" textlink="">
      <xdr:nvSpPr>
        <xdr:cNvPr id="7" name="สี่เหลี่ยมผืนผ้ามุมมน 6"/>
        <xdr:cNvSpPr/>
      </xdr:nvSpPr>
      <xdr:spPr>
        <a:xfrm>
          <a:off x="7915276" y="1047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11</xdr:col>
      <xdr:colOff>28576</xdr:colOff>
      <xdr:row>13</xdr:row>
      <xdr:rowOff>104776</xdr:rowOff>
    </xdr:from>
    <xdr:to>
      <xdr:col>17</xdr:col>
      <xdr:colOff>95251</xdr:colOff>
      <xdr:row>14</xdr:row>
      <xdr:rowOff>209551</xdr:rowOff>
    </xdr:to>
    <xdr:sp macro="" textlink="">
      <xdr:nvSpPr>
        <xdr:cNvPr id="8" name="สี่เหลี่ยมผืนผ้ามุมมน 7"/>
        <xdr:cNvSpPr/>
      </xdr:nvSpPr>
      <xdr:spPr>
        <a:xfrm>
          <a:off x="7915276" y="1047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11</xdr:col>
      <xdr:colOff>28576</xdr:colOff>
      <xdr:row>27</xdr:row>
      <xdr:rowOff>104776</xdr:rowOff>
    </xdr:from>
    <xdr:to>
      <xdr:col>17</xdr:col>
      <xdr:colOff>95251</xdr:colOff>
      <xdr:row>28</xdr:row>
      <xdr:rowOff>209551</xdr:rowOff>
    </xdr:to>
    <xdr:sp macro="" textlink="">
      <xdr:nvSpPr>
        <xdr:cNvPr id="9" name="สี่เหลี่ยมผืนผ้ามุมมน 8"/>
        <xdr:cNvSpPr/>
      </xdr:nvSpPr>
      <xdr:spPr>
        <a:xfrm>
          <a:off x="7915276" y="637603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11</xdr:col>
      <xdr:colOff>28576</xdr:colOff>
      <xdr:row>27</xdr:row>
      <xdr:rowOff>104776</xdr:rowOff>
    </xdr:from>
    <xdr:to>
      <xdr:col>17</xdr:col>
      <xdr:colOff>95251</xdr:colOff>
      <xdr:row>28</xdr:row>
      <xdr:rowOff>209551</xdr:rowOff>
    </xdr:to>
    <xdr:sp macro="" textlink="">
      <xdr:nvSpPr>
        <xdr:cNvPr id="10" name="สี่เหลี่ยมผืนผ้ามุมมน 9"/>
        <xdr:cNvSpPr/>
      </xdr:nvSpPr>
      <xdr:spPr>
        <a:xfrm>
          <a:off x="7915276" y="637603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11</xdr:col>
      <xdr:colOff>28576</xdr:colOff>
      <xdr:row>43</xdr:row>
      <xdr:rowOff>104776</xdr:rowOff>
    </xdr:from>
    <xdr:to>
      <xdr:col>17</xdr:col>
      <xdr:colOff>95251</xdr:colOff>
      <xdr:row>44</xdr:row>
      <xdr:rowOff>209551</xdr:rowOff>
    </xdr:to>
    <xdr:sp macro="" textlink="">
      <xdr:nvSpPr>
        <xdr:cNvPr id="11" name="สี่เหลี่ยมผืนผ้ามุมมน 10"/>
        <xdr:cNvSpPr/>
      </xdr:nvSpPr>
      <xdr:spPr>
        <a:xfrm>
          <a:off x="7915276" y="126396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11</xdr:col>
      <xdr:colOff>28576</xdr:colOff>
      <xdr:row>43</xdr:row>
      <xdr:rowOff>104776</xdr:rowOff>
    </xdr:from>
    <xdr:to>
      <xdr:col>17</xdr:col>
      <xdr:colOff>95251</xdr:colOff>
      <xdr:row>44</xdr:row>
      <xdr:rowOff>209551</xdr:rowOff>
    </xdr:to>
    <xdr:sp macro="" textlink="">
      <xdr:nvSpPr>
        <xdr:cNvPr id="12" name="สี่เหลี่ยมผืนผ้ามุมมน 11"/>
        <xdr:cNvSpPr/>
      </xdr:nvSpPr>
      <xdr:spPr>
        <a:xfrm>
          <a:off x="7915276" y="126396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11</xdr:col>
      <xdr:colOff>28576</xdr:colOff>
      <xdr:row>56</xdr:row>
      <xdr:rowOff>104776</xdr:rowOff>
    </xdr:from>
    <xdr:to>
      <xdr:col>17</xdr:col>
      <xdr:colOff>95251</xdr:colOff>
      <xdr:row>57</xdr:row>
      <xdr:rowOff>209551</xdr:rowOff>
    </xdr:to>
    <xdr:sp macro="" textlink="">
      <xdr:nvSpPr>
        <xdr:cNvPr id="13" name="สี่เหลี่ยมผืนผ้ามุมมน 12"/>
        <xdr:cNvSpPr/>
      </xdr:nvSpPr>
      <xdr:spPr>
        <a:xfrm>
          <a:off x="7915276" y="188499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11</xdr:col>
      <xdr:colOff>28576</xdr:colOff>
      <xdr:row>56</xdr:row>
      <xdr:rowOff>104776</xdr:rowOff>
    </xdr:from>
    <xdr:to>
      <xdr:col>17</xdr:col>
      <xdr:colOff>95251</xdr:colOff>
      <xdr:row>57</xdr:row>
      <xdr:rowOff>209551</xdr:rowOff>
    </xdr:to>
    <xdr:sp macro="" textlink="">
      <xdr:nvSpPr>
        <xdr:cNvPr id="14" name="สี่เหลี่ยมผืนผ้ามุมมน 13"/>
        <xdr:cNvSpPr/>
      </xdr:nvSpPr>
      <xdr:spPr>
        <a:xfrm>
          <a:off x="7915276" y="188499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11</xdr:col>
      <xdr:colOff>28576</xdr:colOff>
      <xdr:row>71</xdr:row>
      <xdr:rowOff>104776</xdr:rowOff>
    </xdr:from>
    <xdr:to>
      <xdr:col>17</xdr:col>
      <xdr:colOff>95251</xdr:colOff>
      <xdr:row>72</xdr:row>
      <xdr:rowOff>209551</xdr:rowOff>
    </xdr:to>
    <xdr:sp macro="" textlink="">
      <xdr:nvSpPr>
        <xdr:cNvPr id="15" name="สี่เหลี่ยมผืนผ้ามุมมน 14"/>
        <xdr:cNvSpPr/>
      </xdr:nvSpPr>
      <xdr:spPr>
        <a:xfrm>
          <a:off x="7915276" y="2524315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11</xdr:col>
      <xdr:colOff>28576</xdr:colOff>
      <xdr:row>71</xdr:row>
      <xdr:rowOff>104776</xdr:rowOff>
    </xdr:from>
    <xdr:to>
      <xdr:col>17</xdr:col>
      <xdr:colOff>95251</xdr:colOff>
      <xdr:row>72</xdr:row>
      <xdr:rowOff>209551</xdr:rowOff>
    </xdr:to>
    <xdr:sp macro="" textlink="">
      <xdr:nvSpPr>
        <xdr:cNvPr id="16" name="สี่เหลี่ยมผืนผ้ามุมมน 15"/>
        <xdr:cNvSpPr/>
      </xdr:nvSpPr>
      <xdr:spPr>
        <a:xfrm>
          <a:off x="7915276" y="2524315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11</xdr:col>
      <xdr:colOff>28576</xdr:colOff>
      <xdr:row>88</xdr:row>
      <xdr:rowOff>104776</xdr:rowOff>
    </xdr:from>
    <xdr:to>
      <xdr:col>17</xdr:col>
      <xdr:colOff>95251</xdr:colOff>
      <xdr:row>89</xdr:row>
      <xdr:rowOff>209551</xdr:rowOff>
    </xdr:to>
    <xdr:sp macro="" textlink="">
      <xdr:nvSpPr>
        <xdr:cNvPr id="17" name="สี่เหลี่ยมผืนผ้ามุมมน 16"/>
        <xdr:cNvSpPr/>
      </xdr:nvSpPr>
      <xdr:spPr>
        <a:xfrm>
          <a:off x="7915276" y="316134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11</xdr:col>
      <xdr:colOff>28576</xdr:colOff>
      <xdr:row>88</xdr:row>
      <xdr:rowOff>104776</xdr:rowOff>
    </xdr:from>
    <xdr:to>
      <xdr:col>17</xdr:col>
      <xdr:colOff>95251</xdr:colOff>
      <xdr:row>89</xdr:row>
      <xdr:rowOff>209551</xdr:rowOff>
    </xdr:to>
    <xdr:sp macro="" textlink="">
      <xdr:nvSpPr>
        <xdr:cNvPr id="18" name="สี่เหลี่ยมผืนผ้ามุมมน 17"/>
        <xdr:cNvSpPr/>
      </xdr:nvSpPr>
      <xdr:spPr>
        <a:xfrm>
          <a:off x="7915276" y="316134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11</xdr:col>
      <xdr:colOff>28576</xdr:colOff>
      <xdr:row>103</xdr:row>
      <xdr:rowOff>104776</xdr:rowOff>
    </xdr:from>
    <xdr:to>
      <xdr:col>17</xdr:col>
      <xdr:colOff>95251</xdr:colOff>
      <xdr:row>104</xdr:row>
      <xdr:rowOff>209551</xdr:rowOff>
    </xdr:to>
    <xdr:sp macro="" textlink="">
      <xdr:nvSpPr>
        <xdr:cNvPr id="19" name="สี่เหลี่ยมผืนผ้ามุมมน 18"/>
        <xdr:cNvSpPr/>
      </xdr:nvSpPr>
      <xdr:spPr>
        <a:xfrm>
          <a:off x="7915276" y="380142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11</xdr:col>
      <xdr:colOff>28576</xdr:colOff>
      <xdr:row>103</xdr:row>
      <xdr:rowOff>104776</xdr:rowOff>
    </xdr:from>
    <xdr:to>
      <xdr:col>17</xdr:col>
      <xdr:colOff>95251</xdr:colOff>
      <xdr:row>104</xdr:row>
      <xdr:rowOff>209551</xdr:rowOff>
    </xdr:to>
    <xdr:sp macro="" textlink="">
      <xdr:nvSpPr>
        <xdr:cNvPr id="20" name="สี่เหลี่ยมผืนผ้ามุมมน 19"/>
        <xdr:cNvSpPr/>
      </xdr:nvSpPr>
      <xdr:spPr>
        <a:xfrm>
          <a:off x="7915276" y="3801427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11</xdr:col>
      <xdr:colOff>28576</xdr:colOff>
      <xdr:row>119</xdr:row>
      <xdr:rowOff>104776</xdr:rowOff>
    </xdr:from>
    <xdr:to>
      <xdr:col>17</xdr:col>
      <xdr:colOff>95251</xdr:colOff>
      <xdr:row>120</xdr:row>
      <xdr:rowOff>209551</xdr:rowOff>
    </xdr:to>
    <xdr:sp macro="" textlink="">
      <xdr:nvSpPr>
        <xdr:cNvPr id="21" name="สี่เหลี่ยมผืนผ้ามุมมน 20"/>
        <xdr:cNvSpPr/>
      </xdr:nvSpPr>
      <xdr:spPr>
        <a:xfrm>
          <a:off x="7915276" y="4428553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11</xdr:col>
      <xdr:colOff>28576</xdr:colOff>
      <xdr:row>119</xdr:row>
      <xdr:rowOff>104776</xdr:rowOff>
    </xdr:from>
    <xdr:to>
      <xdr:col>17</xdr:col>
      <xdr:colOff>95251</xdr:colOff>
      <xdr:row>120</xdr:row>
      <xdr:rowOff>209551</xdr:rowOff>
    </xdr:to>
    <xdr:sp macro="" textlink="">
      <xdr:nvSpPr>
        <xdr:cNvPr id="22" name="สี่เหลี่ยมผืนผ้ามุมมน 21"/>
        <xdr:cNvSpPr/>
      </xdr:nvSpPr>
      <xdr:spPr>
        <a:xfrm>
          <a:off x="7915276" y="44285536"/>
          <a:ext cx="1346835" cy="3486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12</xdr:col>
      <xdr:colOff>9525</xdr:colOff>
      <xdr:row>8</xdr:row>
      <xdr:rowOff>333375</xdr:rowOff>
    </xdr:from>
    <xdr:to>
      <xdr:col>15</xdr:col>
      <xdr:colOff>9525</xdr:colOff>
      <xdr:row>8</xdr:row>
      <xdr:rowOff>333375</xdr:rowOff>
    </xdr:to>
    <xdr:cxnSp macro="">
      <xdr:nvCxnSpPr>
        <xdr:cNvPr id="5" name="ลูกศรเชื่อมต่อแบบตรง 4"/>
        <xdr:cNvCxnSpPr/>
      </xdr:nvCxnSpPr>
      <xdr:spPr>
        <a:xfrm>
          <a:off x="8420100" y="231457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266700</xdr:rowOff>
    </xdr:from>
    <xdr:to>
      <xdr:col>15</xdr:col>
      <xdr:colOff>0</xdr:colOff>
      <xdr:row>9</xdr:row>
      <xdr:rowOff>266700</xdr:rowOff>
    </xdr:to>
    <xdr:cxnSp macro="">
      <xdr:nvCxnSpPr>
        <xdr:cNvPr id="23" name="ลูกศรเชื่อมต่อแบบตรง 22"/>
        <xdr:cNvCxnSpPr/>
      </xdr:nvCxnSpPr>
      <xdr:spPr>
        <a:xfrm>
          <a:off x="8410575" y="406717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209550</xdr:colOff>
      <xdr:row>21</xdr:row>
      <xdr:rowOff>238125</xdr:rowOff>
    </xdr:from>
    <xdr:to>
      <xdr:col>15</xdr:col>
      <xdr:colOff>209550</xdr:colOff>
      <xdr:row>21</xdr:row>
      <xdr:rowOff>238125</xdr:rowOff>
    </xdr:to>
    <xdr:cxnSp macro="">
      <xdr:nvCxnSpPr>
        <xdr:cNvPr id="24" name="ลูกศรเชื่อมต่อแบบตรง 23"/>
        <xdr:cNvCxnSpPr/>
      </xdr:nvCxnSpPr>
      <xdr:spPr>
        <a:xfrm>
          <a:off x="8620125" y="877252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295275</xdr:rowOff>
    </xdr:from>
    <xdr:to>
      <xdr:col>15</xdr:col>
      <xdr:colOff>0</xdr:colOff>
      <xdr:row>22</xdr:row>
      <xdr:rowOff>295275</xdr:rowOff>
    </xdr:to>
    <xdr:cxnSp macro="">
      <xdr:nvCxnSpPr>
        <xdr:cNvPr id="25" name="ลูกศรเชื่อมต่อแบบตรง 24"/>
        <xdr:cNvCxnSpPr/>
      </xdr:nvCxnSpPr>
      <xdr:spPr>
        <a:xfrm>
          <a:off x="8410575" y="1075372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35</xdr:row>
      <xdr:rowOff>304800</xdr:rowOff>
    </xdr:from>
    <xdr:to>
      <xdr:col>15</xdr:col>
      <xdr:colOff>0</xdr:colOff>
      <xdr:row>35</xdr:row>
      <xdr:rowOff>304800</xdr:rowOff>
    </xdr:to>
    <xdr:cxnSp macro="">
      <xdr:nvCxnSpPr>
        <xdr:cNvPr id="26" name="ลูกศรเชื่อมต่อแบบตรง 25"/>
        <xdr:cNvCxnSpPr/>
      </xdr:nvCxnSpPr>
      <xdr:spPr>
        <a:xfrm>
          <a:off x="8410575" y="1545907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36</xdr:row>
      <xdr:rowOff>257175</xdr:rowOff>
    </xdr:from>
    <xdr:to>
      <xdr:col>14</xdr:col>
      <xdr:colOff>9525</xdr:colOff>
      <xdr:row>36</xdr:row>
      <xdr:rowOff>257175</xdr:rowOff>
    </xdr:to>
    <xdr:cxnSp macro="">
      <xdr:nvCxnSpPr>
        <xdr:cNvPr id="27" name="ลูกศรเชื่อมต่อแบบตรง 26"/>
        <xdr:cNvCxnSpPr/>
      </xdr:nvCxnSpPr>
      <xdr:spPr>
        <a:xfrm>
          <a:off x="8201025" y="1709737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51</xdr:row>
      <xdr:rowOff>285750</xdr:rowOff>
    </xdr:from>
    <xdr:to>
      <xdr:col>16</xdr:col>
      <xdr:colOff>0</xdr:colOff>
      <xdr:row>51</xdr:row>
      <xdr:rowOff>285750</xdr:rowOff>
    </xdr:to>
    <xdr:cxnSp macro="">
      <xdr:nvCxnSpPr>
        <xdr:cNvPr id="28" name="ลูกศรเชื่อมต่อแบบตรง 27"/>
        <xdr:cNvCxnSpPr/>
      </xdr:nvCxnSpPr>
      <xdr:spPr>
        <a:xfrm>
          <a:off x="8629650" y="2193607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52</xdr:row>
      <xdr:rowOff>304800</xdr:rowOff>
    </xdr:from>
    <xdr:to>
      <xdr:col>15</xdr:col>
      <xdr:colOff>9525</xdr:colOff>
      <xdr:row>52</xdr:row>
      <xdr:rowOff>304800</xdr:rowOff>
    </xdr:to>
    <xdr:cxnSp macro="">
      <xdr:nvCxnSpPr>
        <xdr:cNvPr id="29" name="ลูกศรเชื่อมต่อแบบตรง 28"/>
        <xdr:cNvCxnSpPr/>
      </xdr:nvCxnSpPr>
      <xdr:spPr>
        <a:xfrm>
          <a:off x="8420100" y="23888700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79</xdr:row>
      <xdr:rowOff>285750</xdr:rowOff>
    </xdr:from>
    <xdr:to>
      <xdr:col>14</xdr:col>
      <xdr:colOff>9525</xdr:colOff>
      <xdr:row>79</xdr:row>
      <xdr:rowOff>285750</xdr:rowOff>
    </xdr:to>
    <xdr:cxnSp macro="">
      <xdr:nvCxnSpPr>
        <xdr:cNvPr id="30" name="ลูกศรเชื่อมต่อแบบตรง 29"/>
        <xdr:cNvCxnSpPr/>
      </xdr:nvCxnSpPr>
      <xdr:spPr>
        <a:xfrm>
          <a:off x="8201025" y="3527107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209550</xdr:colOff>
      <xdr:row>64</xdr:row>
      <xdr:rowOff>276225</xdr:rowOff>
    </xdr:from>
    <xdr:to>
      <xdr:col>15</xdr:col>
      <xdr:colOff>209550</xdr:colOff>
      <xdr:row>64</xdr:row>
      <xdr:rowOff>276225</xdr:rowOff>
    </xdr:to>
    <xdr:cxnSp macro="">
      <xdr:nvCxnSpPr>
        <xdr:cNvPr id="31" name="ลูกศรเชื่อมต่อแบบตรง 30"/>
        <xdr:cNvCxnSpPr/>
      </xdr:nvCxnSpPr>
      <xdr:spPr>
        <a:xfrm>
          <a:off x="8620125" y="2860357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80</xdr:row>
      <xdr:rowOff>285750</xdr:rowOff>
    </xdr:from>
    <xdr:to>
      <xdr:col>14</xdr:col>
      <xdr:colOff>9525</xdr:colOff>
      <xdr:row>80</xdr:row>
      <xdr:rowOff>285750</xdr:rowOff>
    </xdr:to>
    <xdr:cxnSp macro="">
      <xdr:nvCxnSpPr>
        <xdr:cNvPr id="32" name="ลูกศรเชื่อมต่อแบบตรง 31"/>
        <xdr:cNvCxnSpPr/>
      </xdr:nvCxnSpPr>
      <xdr:spPr>
        <a:xfrm>
          <a:off x="8201025" y="3649027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96</xdr:row>
      <xdr:rowOff>285750</xdr:rowOff>
    </xdr:from>
    <xdr:to>
      <xdr:col>16</xdr:col>
      <xdr:colOff>9525</xdr:colOff>
      <xdr:row>96</xdr:row>
      <xdr:rowOff>285750</xdr:rowOff>
    </xdr:to>
    <xdr:cxnSp macro="">
      <xdr:nvCxnSpPr>
        <xdr:cNvPr id="33" name="ลูกศรเชื่อมต่อแบบตรง 32"/>
        <xdr:cNvCxnSpPr/>
      </xdr:nvCxnSpPr>
      <xdr:spPr>
        <a:xfrm>
          <a:off x="8639175" y="4172902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97</xdr:row>
      <xdr:rowOff>304800</xdr:rowOff>
    </xdr:from>
    <xdr:to>
      <xdr:col>16</xdr:col>
      <xdr:colOff>0</xdr:colOff>
      <xdr:row>97</xdr:row>
      <xdr:rowOff>304800</xdr:rowOff>
    </xdr:to>
    <xdr:cxnSp macro="">
      <xdr:nvCxnSpPr>
        <xdr:cNvPr id="34" name="ลูกศรเชื่อมต่อแบบตรง 33"/>
        <xdr:cNvCxnSpPr/>
      </xdr:nvCxnSpPr>
      <xdr:spPr>
        <a:xfrm>
          <a:off x="8629650" y="43376850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209550</xdr:colOff>
      <xdr:row>111</xdr:row>
      <xdr:rowOff>295275</xdr:rowOff>
    </xdr:from>
    <xdr:to>
      <xdr:col>16</xdr:col>
      <xdr:colOff>209550</xdr:colOff>
      <xdr:row>111</xdr:row>
      <xdr:rowOff>295275</xdr:rowOff>
    </xdr:to>
    <xdr:cxnSp macro="">
      <xdr:nvCxnSpPr>
        <xdr:cNvPr id="35" name="ลูกศรเชื่อมต่อแบบตรง 34"/>
        <xdr:cNvCxnSpPr/>
      </xdr:nvCxnSpPr>
      <xdr:spPr>
        <a:xfrm>
          <a:off x="8839200" y="4832032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112</xdr:row>
      <xdr:rowOff>304800</xdr:rowOff>
    </xdr:from>
    <xdr:to>
      <xdr:col>17</xdr:col>
      <xdr:colOff>0</xdr:colOff>
      <xdr:row>112</xdr:row>
      <xdr:rowOff>304800</xdr:rowOff>
    </xdr:to>
    <xdr:cxnSp macro="">
      <xdr:nvCxnSpPr>
        <xdr:cNvPr id="36" name="ลูกศรเชื่อมต่อแบบตรง 35"/>
        <xdr:cNvCxnSpPr/>
      </xdr:nvCxnSpPr>
      <xdr:spPr>
        <a:xfrm>
          <a:off x="8848725" y="49939575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65</xdr:row>
      <xdr:rowOff>323850</xdr:rowOff>
    </xdr:from>
    <xdr:to>
      <xdr:col>15</xdr:col>
      <xdr:colOff>19050</xdr:colOff>
      <xdr:row>65</xdr:row>
      <xdr:rowOff>323850</xdr:rowOff>
    </xdr:to>
    <xdr:cxnSp macro="">
      <xdr:nvCxnSpPr>
        <xdr:cNvPr id="39" name="ลูกศรเชื่อมต่อแบบตรง 38"/>
        <xdr:cNvCxnSpPr/>
      </xdr:nvCxnSpPr>
      <xdr:spPr>
        <a:xfrm>
          <a:off x="8401050" y="30327600"/>
          <a:ext cx="657225" cy="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28576</xdr:colOff>
      <xdr:row>0</xdr:row>
      <xdr:rowOff>104776</xdr:rowOff>
    </xdr:from>
    <xdr:to>
      <xdr:col>17</xdr:col>
      <xdr:colOff>95251</xdr:colOff>
      <xdr:row>1</xdr:row>
      <xdr:rowOff>209551</xdr:rowOff>
    </xdr:to>
    <xdr:sp macro="" textlink="">
      <xdr:nvSpPr>
        <xdr:cNvPr id="2" name="สี่เหลี่ยมผืนผ้ามุมมน 1"/>
        <xdr:cNvSpPr/>
      </xdr:nvSpPr>
      <xdr:spPr>
        <a:xfrm>
          <a:off x="8448676" y="104776"/>
          <a:ext cx="1257300" cy="3619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๒</a:t>
          </a:r>
        </a:p>
      </xdr:txBody>
    </xdr:sp>
    <xdr:clientData/>
  </xdr:twoCellAnchor>
  <xdr:twoCellAnchor>
    <xdr:from>
      <xdr:col>12</xdr:col>
      <xdr:colOff>28576</xdr:colOff>
      <xdr:row>0</xdr:row>
      <xdr:rowOff>104776</xdr:rowOff>
    </xdr:from>
    <xdr:to>
      <xdr:col>17</xdr:col>
      <xdr:colOff>95251</xdr:colOff>
      <xdr:row>1</xdr:row>
      <xdr:rowOff>209551</xdr:rowOff>
    </xdr:to>
    <xdr:sp macro="" textlink="">
      <xdr:nvSpPr>
        <xdr:cNvPr id="26" name="สี่เหลี่ยมผืนผ้ามุมมน 25"/>
        <xdr:cNvSpPr/>
      </xdr:nvSpPr>
      <xdr:spPr>
        <a:xfrm>
          <a:off x="8448676" y="104776"/>
          <a:ext cx="1257300" cy="3714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 ผด. </a:t>
          </a:r>
          <a:r>
            <a:rPr lang="en-US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02</a:t>
          </a:r>
          <a:endParaRPr lang="th-TH" sz="1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15</xdr:col>
      <xdr:colOff>200025</xdr:colOff>
      <xdr:row>8</xdr:row>
      <xdr:rowOff>295275</xdr:rowOff>
    </xdr:from>
    <xdr:to>
      <xdr:col>18</xdr:col>
      <xdr:colOff>28575</xdr:colOff>
      <xdr:row>8</xdr:row>
      <xdr:rowOff>295276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8724900" y="2276475"/>
          <a:ext cx="457200" cy="1"/>
        </a:xfrm>
        <a:prstGeom prst="straightConnector1">
          <a:avLst/>
        </a:prstGeom>
        <a:ln w="28575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123825</xdr:colOff>
      <xdr:row>0</xdr:row>
      <xdr:rowOff>57150</xdr:rowOff>
    </xdr:from>
    <xdr:to>
      <xdr:col>17</xdr:col>
      <xdr:colOff>190500</xdr:colOff>
      <xdr:row>1</xdr:row>
      <xdr:rowOff>161925</xdr:rowOff>
    </xdr:to>
    <xdr:sp macro="" textlink="">
      <xdr:nvSpPr>
        <xdr:cNvPr id="2" name="สี่เหลี่ยมผืนผ้ามุมมน 1"/>
        <xdr:cNvSpPr/>
      </xdr:nvSpPr>
      <xdr:spPr>
        <a:xfrm>
          <a:off x="7981950" y="57150"/>
          <a:ext cx="116205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0</xdr:row>
      <xdr:rowOff>57150</xdr:rowOff>
    </xdr:from>
    <xdr:to>
      <xdr:col>18</xdr:col>
      <xdr:colOff>0</xdr:colOff>
      <xdr:row>1</xdr:row>
      <xdr:rowOff>161925</xdr:rowOff>
    </xdr:to>
    <xdr:sp macro="" textlink="">
      <xdr:nvSpPr>
        <xdr:cNvPr id="2" name="สี่เหลี่ยมผืนผ้ามุมมน 1"/>
        <xdr:cNvSpPr/>
      </xdr:nvSpPr>
      <xdr:spPr>
        <a:xfrm>
          <a:off x="7934325" y="57150"/>
          <a:ext cx="1162050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headEnd type="triangle"/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E17" sqref="E17"/>
    </sheetView>
  </sheetViews>
  <sheetFormatPr defaultColWidth="9" defaultRowHeight="19.5"/>
  <cols>
    <col min="1" max="1" width="54.140625" style="3" customWidth="1"/>
    <col min="2" max="2" width="15.42578125" style="3" customWidth="1"/>
    <col min="3" max="3" width="18.28515625" style="3" customWidth="1"/>
    <col min="4" max="4" width="18.28515625" style="5" customWidth="1"/>
    <col min="5" max="5" width="16.7109375" style="3" customWidth="1"/>
    <col min="6" max="6" width="14.28515625" style="3" customWidth="1"/>
    <col min="7" max="16384" width="9" style="3"/>
  </cols>
  <sheetData>
    <row r="1" spans="1:7">
      <c r="A1" s="54" t="s">
        <v>0</v>
      </c>
      <c r="B1" s="54"/>
      <c r="C1" s="54"/>
      <c r="D1" s="54"/>
      <c r="E1" s="54"/>
      <c r="F1" s="54"/>
      <c r="G1" s="2"/>
    </row>
    <row r="2" spans="1:7">
      <c r="A2" s="54" t="s">
        <v>57</v>
      </c>
      <c r="B2" s="54"/>
      <c r="C2" s="54"/>
      <c r="D2" s="54"/>
      <c r="E2" s="54"/>
      <c r="F2" s="54"/>
      <c r="G2" s="2"/>
    </row>
    <row r="3" spans="1:7">
      <c r="A3" s="54" t="s">
        <v>1</v>
      </c>
      <c r="B3" s="54"/>
      <c r="C3" s="54"/>
      <c r="D3" s="54"/>
      <c r="E3" s="54"/>
      <c r="F3" s="54"/>
      <c r="G3" s="2"/>
    </row>
    <row r="4" spans="1:7">
      <c r="A4" s="17"/>
      <c r="B4" s="17"/>
      <c r="C4" s="17"/>
      <c r="D4" s="39"/>
      <c r="E4" s="17"/>
      <c r="F4" s="17"/>
    </row>
    <row r="5" spans="1:7" ht="53.25" customHeight="1">
      <c r="A5" s="33" t="s">
        <v>26</v>
      </c>
      <c r="B5" s="34" t="s">
        <v>2</v>
      </c>
      <c r="C5" s="34" t="s">
        <v>3</v>
      </c>
      <c r="D5" s="35" t="s">
        <v>4</v>
      </c>
      <c r="E5" s="34" t="s">
        <v>5</v>
      </c>
      <c r="F5" s="34" t="s">
        <v>6</v>
      </c>
      <c r="G5" s="4"/>
    </row>
    <row r="6" spans="1:7" ht="23.25" customHeight="1">
      <c r="A6" s="46" t="s">
        <v>55</v>
      </c>
      <c r="B6" s="47"/>
      <c r="C6" s="47"/>
      <c r="D6" s="48"/>
      <c r="E6" s="47"/>
      <c r="F6" s="55" t="s">
        <v>27</v>
      </c>
      <c r="G6" s="4"/>
    </row>
    <row r="7" spans="1:7" ht="22.5" customHeight="1">
      <c r="A7" s="49" t="s">
        <v>56</v>
      </c>
      <c r="B7" s="52">
        <v>18</v>
      </c>
      <c r="C7" s="52">
        <f>B7*100/B8</f>
        <v>100</v>
      </c>
      <c r="D7" s="50">
        <v>10726100</v>
      </c>
      <c r="E7" s="51">
        <f>D7*100/D8</f>
        <v>100</v>
      </c>
      <c r="F7" s="56"/>
      <c r="G7" s="4"/>
    </row>
    <row r="8" spans="1:7">
      <c r="A8" s="36" t="s">
        <v>29</v>
      </c>
      <c r="B8" s="36">
        <f>SUM(B7:B7)</f>
        <v>18</v>
      </c>
      <c r="C8" s="41">
        <f>SUM(C7:C7)</f>
        <v>100</v>
      </c>
      <c r="D8" s="37">
        <f>SUM(D7:D7)</f>
        <v>10726100</v>
      </c>
      <c r="E8" s="41">
        <f>SUM(E7:E7)</f>
        <v>100</v>
      </c>
      <c r="F8" s="38"/>
    </row>
  </sheetData>
  <mergeCells count="4">
    <mergeCell ref="A1:F1"/>
    <mergeCell ref="A2:F2"/>
    <mergeCell ref="A3:F3"/>
    <mergeCell ref="F6:F7"/>
  </mergeCells>
  <pageMargins left="0.59055118110236227" right="0.31496062992125984" top="0.78740157480314965" bottom="0.3937007874015748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tabSelected="1" view="pageLayout" topLeftCell="A122" zoomScaleNormal="100" workbookViewId="0">
      <selection activeCell="D135" sqref="D135"/>
    </sheetView>
  </sheetViews>
  <sheetFormatPr defaultColWidth="9" defaultRowHeight="19.5"/>
  <cols>
    <col min="1" max="1" width="3.42578125" style="17" customWidth="1"/>
    <col min="2" max="2" width="30.140625" style="17" customWidth="1"/>
    <col min="3" max="3" width="33.28515625" style="17" customWidth="1"/>
    <col min="4" max="4" width="12.42578125" style="17" customWidth="1"/>
    <col min="5" max="5" width="10.140625" style="17" customWidth="1"/>
    <col min="6" max="6" width="9.7109375" style="17" customWidth="1"/>
    <col min="7" max="18" width="3.140625" style="17" customWidth="1"/>
    <col min="19" max="16384" width="9" style="17"/>
  </cols>
  <sheetData>
    <row r="1" spans="1:18">
      <c r="A1" s="54" t="s">
        <v>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>
      <c r="A2" s="54" t="s">
        <v>57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44" t="s">
        <v>47</v>
      </c>
      <c r="B4" s="44"/>
      <c r="C4" s="44"/>
      <c r="D4" s="44"/>
      <c r="E4" s="40"/>
      <c r="F4" s="40"/>
    </row>
    <row r="5" spans="1:18" ht="18.75" customHeight="1">
      <c r="A5" s="61" t="s">
        <v>48</v>
      </c>
      <c r="B5" s="61"/>
      <c r="C5" s="61"/>
      <c r="D5" s="61"/>
      <c r="E5" s="61"/>
    </row>
    <row r="6" spans="1:18" ht="18" customHeight="1">
      <c r="A6" s="62" t="s">
        <v>49</v>
      </c>
      <c r="B6" s="62"/>
      <c r="C6" s="62"/>
      <c r="D6" s="62"/>
      <c r="E6" s="62"/>
    </row>
    <row r="7" spans="1:18" ht="18" customHeight="1">
      <c r="A7" s="63" t="s">
        <v>8</v>
      </c>
      <c r="B7" s="63" t="s">
        <v>9</v>
      </c>
      <c r="C7" s="63" t="s">
        <v>10</v>
      </c>
      <c r="D7" s="64" t="s">
        <v>53</v>
      </c>
      <c r="E7" s="64" t="s">
        <v>12</v>
      </c>
      <c r="F7" s="64" t="s">
        <v>13</v>
      </c>
      <c r="G7" s="65">
        <v>2563</v>
      </c>
      <c r="H7" s="65"/>
      <c r="I7" s="66"/>
      <c r="J7" s="67">
        <v>2564</v>
      </c>
      <c r="K7" s="67"/>
      <c r="L7" s="67"/>
      <c r="M7" s="67"/>
      <c r="N7" s="67"/>
      <c r="O7" s="67"/>
      <c r="P7" s="67"/>
      <c r="Q7" s="67"/>
      <c r="R7" s="67"/>
    </row>
    <row r="8" spans="1:18" ht="23.25" customHeight="1">
      <c r="A8" s="63"/>
      <c r="B8" s="63"/>
      <c r="C8" s="63"/>
      <c r="D8" s="64"/>
      <c r="E8" s="64"/>
      <c r="F8" s="64"/>
      <c r="G8" s="21" t="s">
        <v>14</v>
      </c>
      <c r="H8" s="21" t="s">
        <v>15</v>
      </c>
      <c r="I8" s="21" t="s">
        <v>16</v>
      </c>
      <c r="J8" s="21" t="s">
        <v>17</v>
      </c>
      <c r="K8" s="21" t="s">
        <v>18</v>
      </c>
      <c r="L8" s="21" t="s">
        <v>19</v>
      </c>
      <c r="M8" s="21" t="s">
        <v>20</v>
      </c>
      <c r="N8" s="21" t="s">
        <v>21</v>
      </c>
      <c r="O8" s="21" t="s">
        <v>22</v>
      </c>
      <c r="P8" s="21" t="s">
        <v>23</v>
      </c>
      <c r="Q8" s="21" t="s">
        <v>58</v>
      </c>
      <c r="R8" s="21" t="s">
        <v>59</v>
      </c>
    </row>
    <row r="9" spans="1:18" ht="143.44999999999999" customHeight="1">
      <c r="A9" s="7">
        <v>1</v>
      </c>
      <c r="B9" s="8" t="s">
        <v>60</v>
      </c>
      <c r="C9" s="8" t="s">
        <v>61</v>
      </c>
      <c r="D9" s="53" t="s">
        <v>65</v>
      </c>
      <c r="E9" s="9" t="s">
        <v>62</v>
      </c>
      <c r="F9" s="9" t="s">
        <v>27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151.9" customHeight="1">
      <c r="A10" s="7">
        <v>2</v>
      </c>
      <c r="B10" s="8" t="s">
        <v>63</v>
      </c>
      <c r="C10" s="8" t="s">
        <v>64</v>
      </c>
      <c r="D10" s="53" t="s">
        <v>66</v>
      </c>
      <c r="E10" s="9" t="s">
        <v>67</v>
      </c>
      <c r="F10" s="9" t="s">
        <v>27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>
      <c r="A11" s="26"/>
      <c r="B11" s="26"/>
      <c r="C11" s="26"/>
      <c r="D11" s="27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pans="1:18">
      <c r="A12" s="26"/>
      <c r="B12" s="26"/>
      <c r="C12" s="26"/>
      <c r="D12" s="27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</row>
    <row r="13" spans="1:18">
      <c r="A13" s="26"/>
      <c r="B13" s="26"/>
      <c r="C13" s="26"/>
      <c r="D13" s="27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</row>
    <row r="14" spans="1:18">
      <c r="A14" s="54" t="s">
        <v>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</row>
    <row r="15" spans="1:18">
      <c r="A15" s="54" t="s">
        <v>57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</row>
    <row r="16" spans="1:18">
      <c r="A16" s="54" t="s">
        <v>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</row>
    <row r="17" spans="1:18">
      <c r="A17" s="44" t="s">
        <v>47</v>
      </c>
      <c r="B17" s="44"/>
      <c r="C17" s="44"/>
      <c r="D17" s="44"/>
      <c r="E17" s="43"/>
      <c r="F17" s="43"/>
    </row>
    <row r="18" spans="1:18">
      <c r="A18" s="61" t="s">
        <v>48</v>
      </c>
      <c r="B18" s="61"/>
      <c r="C18" s="61"/>
      <c r="D18" s="61"/>
      <c r="E18" s="61"/>
    </row>
    <row r="19" spans="1:18">
      <c r="A19" s="62" t="s">
        <v>49</v>
      </c>
      <c r="B19" s="62"/>
      <c r="C19" s="62"/>
      <c r="D19" s="62"/>
      <c r="E19" s="62"/>
    </row>
    <row r="20" spans="1:18">
      <c r="A20" s="63" t="s">
        <v>8</v>
      </c>
      <c r="B20" s="63" t="s">
        <v>9</v>
      </c>
      <c r="C20" s="63" t="s">
        <v>10</v>
      </c>
      <c r="D20" s="64" t="s">
        <v>53</v>
      </c>
      <c r="E20" s="64" t="s">
        <v>12</v>
      </c>
      <c r="F20" s="64" t="s">
        <v>13</v>
      </c>
      <c r="G20" s="65">
        <v>2563</v>
      </c>
      <c r="H20" s="65"/>
      <c r="I20" s="66"/>
      <c r="J20" s="67">
        <v>2564</v>
      </c>
      <c r="K20" s="67"/>
      <c r="L20" s="67"/>
      <c r="M20" s="67"/>
      <c r="N20" s="67"/>
      <c r="O20" s="67"/>
      <c r="P20" s="67"/>
      <c r="Q20" s="67"/>
      <c r="R20" s="67"/>
    </row>
    <row r="21" spans="1:18" ht="26.25">
      <c r="A21" s="63"/>
      <c r="B21" s="63"/>
      <c r="C21" s="63"/>
      <c r="D21" s="64"/>
      <c r="E21" s="64"/>
      <c r="F21" s="64"/>
      <c r="G21" s="21" t="s">
        <v>14</v>
      </c>
      <c r="H21" s="21" t="s">
        <v>15</v>
      </c>
      <c r="I21" s="21" t="s">
        <v>16</v>
      </c>
      <c r="J21" s="21" t="s">
        <v>17</v>
      </c>
      <c r="K21" s="21" t="s">
        <v>18</v>
      </c>
      <c r="L21" s="21" t="s">
        <v>19</v>
      </c>
      <c r="M21" s="21" t="s">
        <v>20</v>
      </c>
      <c r="N21" s="21" t="s">
        <v>21</v>
      </c>
      <c r="O21" s="21" t="s">
        <v>22</v>
      </c>
      <c r="P21" s="21" t="s">
        <v>23</v>
      </c>
      <c r="Q21" s="21" t="s">
        <v>58</v>
      </c>
      <c r="R21" s="21" t="s">
        <v>59</v>
      </c>
    </row>
    <row r="22" spans="1:18" ht="151.9" customHeight="1">
      <c r="A22" s="7">
        <v>3</v>
      </c>
      <c r="B22" s="8" t="s">
        <v>68</v>
      </c>
      <c r="C22" s="8" t="s">
        <v>69</v>
      </c>
      <c r="D22" s="53" t="s">
        <v>70</v>
      </c>
      <c r="E22" s="9" t="s">
        <v>71</v>
      </c>
      <c r="F22" s="9" t="s">
        <v>27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ht="129.6" customHeight="1">
      <c r="A23" s="7">
        <v>4</v>
      </c>
      <c r="B23" s="8" t="s">
        <v>72</v>
      </c>
      <c r="C23" s="8" t="s">
        <v>73</v>
      </c>
      <c r="D23" s="53" t="s">
        <v>74</v>
      </c>
      <c r="E23" s="9" t="s">
        <v>71</v>
      </c>
      <c r="F23" s="9" t="s">
        <v>27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8" spans="1:18">
      <c r="A28" s="54" t="s">
        <v>7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</row>
    <row r="29" spans="1:18">
      <c r="A29" s="54" t="s">
        <v>57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>
      <c r="A30" s="54" t="s">
        <v>1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18">
      <c r="A31" s="44" t="s">
        <v>47</v>
      </c>
      <c r="B31" s="44"/>
      <c r="C31" s="44"/>
      <c r="D31" s="44"/>
      <c r="E31" s="43"/>
      <c r="F31" s="43"/>
    </row>
    <row r="32" spans="1:18">
      <c r="A32" s="61" t="s">
        <v>48</v>
      </c>
      <c r="B32" s="61"/>
      <c r="C32" s="61"/>
      <c r="D32" s="61"/>
      <c r="E32" s="61"/>
    </row>
    <row r="33" spans="1:18">
      <c r="A33" s="62" t="s">
        <v>49</v>
      </c>
      <c r="B33" s="62"/>
      <c r="C33" s="62"/>
      <c r="D33" s="62"/>
      <c r="E33" s="62"/>
    </row>
    <row r="34" spans="1:18">
      <c r="A34" s="63" t="s">
        <v>8</v>
      </c>
      <c r="B34" s="63" t="s">
        <v>9</v>
      </c>
      <c r="C34" s="63" t="s">
        <v>10</v>
      </c>
      <c r="D34" s="64" t="s">
        <v>53</v>
      </c>
      <c r="E34" s="64" t="s">
        <v>12</v>
      </c>
      <c r="F34" s="64" t="s">
        <v>13</v>
      </c>
      <c r="G34" s="65">
        <v>2563</v>
      </c>
      <c r="H34" s="65"/>
      <c r="I34" s="66"/>
      <c r="J34" s="67">
        <v>2564</v>
      </c>
      <c r="K34" s="67"/>
      <c r="L34" s="67"/>
      <c r="M34" s="67"/>
      <c r="N34" s="67"/>
      <c r="O34" s="67"/>
      <c r="P34" s="67"/>
      <c r="Q34" s="67"/>
      <c r="R34" s="67"/>
    </row>
    <row r="35" spans="1:18" ht="26.25">
      <c r="A35" s="63"/>
      <c r="B35" s="63"/>
      <c r="C35" s="63"/>
      <c r="D35" s="64"/>
      <c r="E35" s="64"/>
      <c r="F35" s="64"/>
      <c r="G35" s="21" t="s">
        <v>14</v>
      </c>
      <c r="H35" s="21" t="s">
        <v>15</v>
      </c>
      <c r="I35" s="21" t="s">
        <v>16</v>
      </c>
      <c r="J35" s="21" t="s">
        <v>17</v>
      </c>
      <c r="K35" s="21" t="s">
        <v>18</v>
      </c>
      <c r="L35" s="21" t="s">
        <v>19</v>
      </c>
      <c r="M35" s="21" t="s">
        <v>20</v>
      </c>
      <c r="N35" s="21" t="s">
        <v>21</v>
      </c>
      <c r="O35" s="21" t="s">
        <v>22</v>
      </c>
      <c r="P35" s="21" t="s">
        <v>23</v>
      </c>
      <c r="Q35" s="21" t="s">
        <v>58</v>
      </c>
      <c r="R35" s="21" t="s">
        <v>59</v>
      </c>
    </row>
    <row r="36" spans="1:18" ht="133.15" customHeight="1">
      <c r="A36" s="7">
        <v>5</v>
      </c>
      <c r="B36" s="8" t="s">
        <v>75</v>
      </c>
      <c r="C36" s="8" t="s">
        <v>76</v>
      </c>
      <c r="D36" s="53" t="s">
        <v>77</v>
      </c>
      <c r="E36" s="9" t="s">
        <v>78</v>
      </c>
      <c r="F36" s="9" t="s">
        <v>27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99.6" customHeight="1">
      <c r="A37" s="7">
        <v>6</v>
      </c>
      <c r="B37" s="8" t="s">
        <v>79</v>
      </c>
      <c r="C37" s="8" t="s">
        <v>80</v>
      </c>
      <c r="D37" s="53" t="s">
        <v>81</v>
      </c>
      <c r="E37" s="9" t="s">
        <v>82</v>
      </c>
      <c r="F37" s="9" t="s">
        <v>27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43" spans="1:18">
      <c r="A43" s="17" t="s">
        <v>124</v>
      </c>
    </row>
    <row r="44" spans="1:18">
      <c r="A44" s="54" t="s">
        <v>7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>
      <c r="A45" s="54" t="s">
        <v>57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>
      <c r="A46" s="54" t="s">
        <v>1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>
      <c r="A47" s="44" t="s">
        <v>47</v>
      </c>
      <c r="B47" s="44"/>
      <c r="C47" s="44"/>
      <c r="D47" s="44"/>
      <c r="E47" s="43"/>
      <c r="F47" s="43"/>
    </row>
    <row r="48" spans="1:18">
      <c r="A48" s="61" t="s">
        <v>48</v>
      </c>
      <c r="B48" s="61"/>
      <c r="C48" s="61"/>
      <c r="D48" s="61"/>
      <c r="E48" s="61"/>
    </row>
    <row r="49" spans="1:18">
      <c r="A49" s="62" t="s">
        <v>49</v>
      </c>
      <c r="B49" s="62"/>
      <c r="C49" s="62"/>
      <c r="D49" s="62"/>
      <c r="E49" s="62"/>
    </row>
    <row r="50" spans="1:18">
      <c r="A50" s="63" t="s">
        <v>8</v>
      </c>
      <c r="B50" s="63" t="s">
        <v>9</v>
      </c>
      <c r="C50" s="63" t="s">
        <v>10</v>
      </c>
      <c r="D50" s="64" t="s">
        <v>53</v>
      </c>
      <c r="E50" s="64" t="s">
        <v>12</v>
      </c>
      <c r="F50" s="64" t="s">
        <v>13</v>
      </c>
      <c r="G50" s="65">
        <v>2563</v>
      </c>
      <c r="H50" s="65"/>
      <c r="I50" s="66"/>
      <c r="J50" s="67">
        <v>2564</v>
      </c>
      <c r="K50" s="67"/>
      <c r="L50" s="67"/>
      <c r="M50" s="67"/>
      <c r="N50" s="67"/>
      <c r="O50" s="67"/>
      <c r="P50" s="67"/>
      <c r="Q50" s="67"/>
      <c r="R50" s="67"/>
    </row>
    <row r="51" spans="1:18" ht="26.25">
      <c r="A51" s="63"/>
      <c r="B51" s="63"/>
      <c r="C51" s="63"/>
      <c r="D51" s="64"/>
      <c r="E51" s="64"/>
      <c r="F51" s="64"/>
      <c r="G51" s="21" t="s">
        <v>14</v>
      </c>
      <c r="H51" s="21" t="s">
        <v>15</v>
      </c>
      <c r="I51" s="21" t="s">
        <v>16</v>
      </c>
      <c r="J51" s="21" t="s">
        <v>17</v>
      </c>
      <c r="K51" s="21" t="s">
        <v>18</v>
      </c>
      <c r="L51" s="21" t="s">
        <v>19</v>
      </c>
      <c r="M51" s="21" t="s">
        <v>20</v>
      </c>
      <c r="N51" s="21" t="s">
        <v>21</v>
      </c>
      <c r="O51" s="21" t="s">
        <v>22</v>
      </c>
      <c r="P51" s="21" t="s">
        <v>23</v>
      </c>
      <c r="Q51" s="21" t="s">
        <v>58</v>
      </c>
      <c r="R51" s="21" t="s">
        <v>59</v>
      </c>
    </row>
    <row r="52" spans="1:18" ht="152.44999999999999" customHeight="1">
      <c r="A52" s="7">
        <v>7</v>
      </c>
      <c r="B52" s="8" t="s">
        <v>83</v>
      </c>
      <c r="C52" s="8" t="s">
        <v>84</v>
      </c>
      <c r="D52" s="53" t="s">
        <v>77</v>
      </c>
      <c r="E52" s="9" t="s">
        <v>85</v>
      </c>
      <c r="F52" s="9" t="s">
        <v>27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52.44999999999999" customHeight="1">
      <c r="A53" s="7">
        <v>8</v>
      </c>
      <c r="B53" s="8" t="s">
        <v>86</v>
      </c>
      <c r="C53" s="8" t="s">
        <v>87</v>
      </c>
      <c r="D53" s="53" t="s">
        <v>77</v>
      </c>
      <c r="E53" s="9" t="s">
        <v>85</v>
      </c>
      <c r="F53" s="9" t="s">
        <v>27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7" spans="1:18">
      <c r="A57" s="54" t="s">
        <v>7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>
      <c r="A58" s="54" t="s">
        <v>57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>
      <c r="A59" s="54" t="s">
        <v>1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>
      <c r="A60" s="44" t="s">
        <v>47</v>
      </c>
      <c r="B60" s="44"/>
      <c r="C60" s="44"/>
      <c r="D60" s="44"/>
      <c r="E60" s="43"/>
      <c r="F60" s="43"/>
    </row>
    <row r="61" spans="1:18">
      <c r="A61" s="61" t="s">
        <v>48</v>
      </c>
      <c r="B61" s="61"/>
      <c r="C61" s="61"/>
      <c r="D61" s="61"/>
      <c r="E61" s="61"/>
    </row>
    <row r="62" spans="1:18">
      <c r="A62" s="62" t="s">
        <v>49</v>
      </c>
      <c r="B62" s="62"/>
      <c r="C62" s="62"/>
      <c r="D62" s="62"/>
      <c r="E62" s="62"/>
    </row>
    <row r="63" spans="1:18">
      <c r="A63" s="63" t="s">
        <v>8</v>
      </c>
      <c r="B63" s="63" t="s">
        <v>9</v>
      </c>
      <c r="C63" s="63" t="s">
        <v>10</v>
      </c>
      <c r="D63" s="64" t="s">
        <v>53</v>
      </c>
      <c r="E63" s="64" t="s">
        <v>12</v>
      </c>
      <c r="F63" s="64" t="s">
        <v>13</v>
      </c>
      <c r="G63" s="65">
        <v>2563</v>
      </c>
      <c r="H63" s="65"/>
      <c r="I63" s="66"/>
      <c r="J63" s="67">
        <v>2564</v>
      </c>
      <c r="K63" s="67"/>
      <c r="L63" s="67"/>
      <c r="M63" s="67"/>
      <c r="N63" s="67"/>
      <c r="O63" s="67"/>
      <c r="P63" s="67"/>
      <c r="Q63" s="67"/>
      <c r="R63" s="67"/>
    </row>
    <row r="64" spans="1:18" ht="26.25">
      <c r="A64" s="63"/>
      <c r="B64" s="63"/>
      <c r="C64" s="63"/>
      <c r="D64" s="64"/>
      <c r="E64" s="64"/>
      <c r="F64" s="64"/>
      <c r="G64" s="21" t="s">
        <v>14</v>
      </c>
      <c r="H64" s="21" t="s">
        <v>15</v>
      </c>
      <c r="I64" s="21" t="s">
        <v>16</v>
      </c>
      <c r="J64" s="21" t="s">
        <v>17</v>
      </c>
      <c r="K64" s="21" t="s">
        <v>18</v>
      </c>
      <c r="L64" s="21" t="s">
        <v>19</v>
      </c>
      <c r="M64" s="21" t="s">
        <v>20</v>
      </c>
      <c r="N64" s="21" t="s">
        <v>21</v>
      </c>
      <c r="O64" s="21" t="s">
        <v>22</v>
      </c>
      <c r="P64" s="21" t="s">
        <v>23</v>
      </c>
      <c r="Q64" s="21" t="s">
        <v>58</v>
      </c>
      <c r="R64" s="21" t="s">
        <v>59</v>
      </c>
    </row>
    <row r="65" spans="1:18" ht="132.6" customHeight="1">
      <c r="A65" s="7">
        <v>9</v>
      </c>
      <c r="B65" s="8" t="s">
        <v>88</v>
      </c>
      <c r="C65" s="8" t="s">
        <v>89</v>
      </c>
      <c r="D65" s="53" t="s">
        <v>90</v>
      </c>
      <c r="E65" s="9" t="s">
        <v>52</v>
      </c>
      <c r="F65" s="9" t="s">
        <v>27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32" customHeight="1">
      <c r="A66" s="7">
        <v>10</v>
      </c>
      <c r="B66" s="8" t="s">
        <v>91</v>
      </c>
      <c r="C66" s="8" t="s">
        <v>92</v>
      </c>
      <c r="D66" s="53" t="s">
        <v>90</v>
      </c>
      <c r="E66" s="9" t="s">
        <v>93</v>
      </c>
      <c r="F66" s="9" t="s">
        <v>27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72" spans="1:18">
      <c r="A72" s="54" t="s">
        <v>7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>
      <c r="A73" s="54" t="s">
        <v>57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  <row r="74" spans="1:18">
      <c r="A74" s="54" t="s">
        <v>1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</row>
    <row r="75" spans="1:18">
      <c r="A75" s="44" t="s">
        <v>47</v>
      </c>
      <c r="B75" s="44"/>
      <c r="C75" s="44"/>
      <c r="D75" s="44"/>
      <c r="E75" s="43"/>
      <c r="F75" s="43"/>
    </row>
    <row r="76" spans="1:18">
      <c r="A76" s="61" t="s">
        <v>48</v>
      </c>
      <c r="B76" s="61"/>
      <c r="C76" s="61"/>
      <c r="D76" s="61"/>
      <c r="E76" s="61"/>
    </row>
    <row r="77" spans="1:18">
      <c r="A77" s="62" t="s">
        <v>49</v>
      </c>
      <c r="B77" s="62"/>
      <c r="C77" s="62"/>
      <c r="D77" s="62"/>
      <c r="E77" s="62"/>
    </row>
    <row r="78" spans="1:18">
      <c r="A78" s="63" t="s">
        <v>8</v>
      </c>
      <c r="B78" s="63" t="s">
        <v>9</v>
      </c>
      <c r="C78" s="63" t="s">
        <v>10</v>
      </c>
      <c r="D78" s="64" t="s">
        <v>53</v>
      </c>
      <c r="E78" s="64" t="s">
        <v>12</v>
      </c>
      <c r="F78" s="64" t="s">
        <v>13</v>
      </c>
      <c r="G78" s="65">
        <v>2563</v>
      </c>
      <c r="H78" s="65"/>
      <c r="I78" s="66"/>
      <c r="J78" s="67">
        <v>2564</v>
      </c>
      <c r="K78" s="67"/>
      <c r="L78" s="67"/>
      <c r="M78" s="67"/>
      <c r="N78" s="67"/>
      <c r="O78" s="67"/>
      <c r="P78" s="67"/>
      <c r="Q78" s="67"/>
      <c r="R78" s="67"/>
    </row>
    <row r="79" spans="1:18" ht="26.25">
      <c r="A79" s="63"/>
      <c r="B79" s="63"/>
      <c r="C79" s="63"/>
      <c r="D79" s="64"/>
      <c r="E79" s="64"/>
      <c r="F79" s="64"/>
      <c r="G79" s="21" t="s">
        <v>14</v>
      </c>
      <c r="H79" s="21" t="s">
        <v>15</v>
      </c>
      <c r="I79" s="21" t="s">
        <v>16</v>
      </c>
      <c r="J79" s="21" t="s">
        <v>17</v>
      </c>
      <c r="K79" s="21" t="s">
        <v>18</v>
      </c>
      <c r="L79" s="21" t="s">
        <v>19</v>
      </c>
      <c r="M79" s="21" t="s">
        <v>20</v>
      </c>
      <c r="N79" s="21" t="s">
        <v>21</v>
      </c>
      <c r="O79" s="21" t="s">
        <v>22</v>
      </c>
      <c r="P79" s="21" t="s">
        <v>23</v>
      </c>
      <c r="Q79" s="21" t="s">
        <v>58</v>
      </c>
      <c r="R79" s="21" t="s">
        <v>59</v>
      </c>
    </row>
    <row r="80" spans="1:18" ht="96" customHeight="1">
      <c r="A80" s="7">
        <v>11</v>
      </c>
      <c r="B80" s="8" t="s">
        <v>94</v>
      </c>
      <c r="C80" s="8" t="s">
        <v>95</v>
      </c>
      <c r="D80" s="45" t="s">
        <v>96</v>
      </c>
      <c r="E80" s="9" t="s">
        <v>97</v>
      </c>
      <c r="F80" s="9" t="s">
        <v>27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13.45" customHeight="1">
      <c r="A81" s="7">
        <v>12</v>
      </c>
      <c r="B81" s="8" t="s">
        <v>98</v>
      </c>
      <c r="C81" s="8" t="s">
        <v>99</v>
      </c>
      <c r="D81" s="53" t="s">
        <v>100</v>
      </c>
      <c r="E81" s="9" t="s">
        <v>97</v>
      </c>
      <c r="F81" s="9" t="s">
        <v>27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9" spans="1:18">
      <c r="A89" s="54" t="s">
        <v>7</v>
      </c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</row>
    <row r="90" spans="1:18">
      <c r="A90" s="54" t="s">
        <v>57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</row>
    <row r="91" spans="1:18">
      <c r="A91" s="54" t="s">
        <v>1</v>
      </c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</row>
    <row r="92" spans="1:18">
      <c r="A92" s="44" t="s">
        <v>47</v>
      </c>
      <c r="B92" s="44"/>
      <c r="C92" s="44"/>
      <c r="D92" s="44"/>
      <c r="E92" s="43"/>
      <c r="F92" s="43"/>
    </row>
    <row r="93" spans="1:18">
      <c r="A93" s="61" t="s">
        <v>48</v>
      </c>
      <c r="B93" s="61"/>
      <c r="C93" s="61"/>
      <c r="D93" s="61"/>
      <c r="E93" s="61"/>
    </row>
    <row r="94" spans="1:18">
      <c r="A94" s="62" t="s">
        <v>49</v>
      </c>
      <c r="B94" s="62"/>
      <c r="C94" s="62"/>
      <c r="D94" s="62"/>
      <c r="E94" s="62"/>
    </row>
    <row r="95" spans="1:18">
      <c r="A95" s="63" t="s">
        <v>8</v>
      </c>
      <c r="B95" s="63" t="s">
        <v>9</v>
      </c>
      <c r="C95" s="63" t="s">
        <v>10</v>
      </c>
      <c r="D95" s="64" t="s">
        <v>53</v>
      </c>
      <c r="E95" s="64" t="s">
        <v>12</v>
      </c>
      <c r="F95" s="64" t="s">
        <v>13</v>
      </c>
      <c r="G95" s="65">
        <v>2563</v>
      </c>
      <c r="H95" s="65"/>
      <c r="I95" s="66"/>
      <c r="J95" s="67">
        <v>2564</v>
      </c>
      <c r="K95" s="67"/>
      <c r="L95" s="67"/>
      <c r="M95" s="67"/>
      <c r="N95" s="67"/>
      <c r="O95" s="67"/>
      <c r="P95" s="67"/>
      <c r="Q95" s="67"/>
      <c r="R95" s="67"/>
    </row>
    <row r="96" spans="1:18" ht="26.25">
      <c r="A96" s="63"/>
      <c r="B96" s="63"/>
      <c r="C96" s="63"/>
      <c r="D96" s="64"/>
      <c r="E96" s="64"/>
      <c r="F96" s="64"/>
      <c r="G96" s="21" t="s">
        <v>14</v>
      </c>
      <c r="H96" s="21" t="s">
        <v>15</v>
      </c>
      <c r="I96" s="21" t="s">
        <v>16</v>
      </c>
      <c r="J96" s="21" t="s">
        <v>17</v>
      </c>
      <c r="K96" s="21" t="s">
        <v>18</v>
      </c>
      <c r="L96" s="21" t="s">
        <v>19</v>
      </c>
      <c r="M96" s="21" t="s">
        <v>20</v>
      </c>
      <c r="N96" s="21" t="s">
        <v>21</v>
      </c>
      <c r="O96" s="21" t="s">
        <v>22</v>
      </c>
      <c r="P96" s="21" t="s">
        <v>23</v>
      </c>
      <c r="Q96" s="21" t="s">
        <v>58</v>
      </c>
      <c r="R96" s="21" t="s">
        <v>59</v>
      </c>
    </row>
    <row r="97" spans="1:18" ht="128.44999999999999" customHeight="1">
      <c r="A97" s="7">
        <v>13</v>
      </c>
      <c r="B97" s="8" t="s">
        <v>101</v>
      </c>
      <c r="C97" s="8" t="s">
        <v>102</v>
      </c>
      <c r="D97" s="53" t="s">
        <v>103</v>
      </c>
      <c r="E97" s="9" t="s">
        <v>104</v>
      </c>
      <c r="F97" s="9" t="s">
        <v>27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ht="130.15" customHeight="1">
      <c r="A98" s="7">
        <v>14</v>
      </c>
      <c r="B98" s="8" t="s">
        <v>105</v>
      </c>
      <c r="C98" s="8" t="s">
        <v>106</v>
      </c>
      <c r="D98" s="53" t="s">
        <v>107</v>
      </c>
      <c r="E98" s="9" t="s">
        <v>108</v>
      </c>
      <c r="F98" s="9" t="s">
        <v>27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104" spans="1:18">
      <c r="A104" s="54" t="s">
        <v>7</v>
      </c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</row>
    <row r="105" spans="1:18">
      <c r="A105" s="54" t="s">
        <v>57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</row>
    <row r="106" spans="1:18">
      <c r="A106" s="54" t="s">
        <v>1</v>
      </c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</row>
    <row r="107" spans="1:18">
      <c r="A107" s="44" t="s">
        <v>47</v>
      </c>
      <c r="B107" s="44"/>
      <c r="C107" s="44"/>
      <c r="D107" s="44"/>
      <c r="E107" s="43"/>
      <c r="F107" s="43"/>
    </row>
    <row r="108" spans="1:18">
      <c r="A108" s="61" t="s">
        <v>48</v>
      </c>
      <c r="B108" s="61"/>
      <c r="C108" s="61"/>
      <c r="D108" s="61"/>
      <c r="E108" s="61"/>
    </row>
    <row r="109" spans="1:18">
      <c r="A109" s="62" t="s">
        <v>49</v>
      </c>
      <c r="B109" s="62"/>
      <c r="C109" s="62"/>
      <c r="D109" s="62"/>
      <c r="E109" s="62"/>
    </row>
    <row r="110" spans="1:18">
      <c r="A110" s="63" t="s">
        <v>8</v>
      </c>
      <c r="B110" s="63" t="s">
        <v>9</v>
      </c>
      <c r="C110" s="63" t="s">
        <v>10</v>
      </c>
      <c r="D110" s="64" t="s">
        <v>53</v>
      </c>
      <c r="E110" s="64" t="s">
        <v>12</v>
      </c>
      <c r="F110" s="64" t="s">
        <v>13</v>
      </c>
      <c r="G110" s="65">
        <v>2563</v>
      </c>
      <c r="H110" s="65"/>
      <c r="I110" s="66"/>
      <c r="J110" s="67">
        <v>2564</v>
      </c>
      <c r="K110" s="67"/>
      <c r="L110" s="67"/>
      <c r="M110" s="67"/>
      <c r="N110" s="67"/>
      <c r="O110" s="67"/>
      <c r="P110" s="67"/>
      <c r="Q110" s="67"/>
      <c r="R110" s="67"/>
    </row>
    <row r="111" spans="1:18" ht="26.25">
      <c r="A111" s="63"/>
      <c r="B111" s="63"/>
      <c r="C111" s="63"/>
      <c r="D111" s="64"/>
      <c r="E111" s="64"/>
      <c r="F111" s="64"/>
      <c r="G111" s="21" t="s">
        <v>14</v>
      </c>
      <c r="H111" s="21" t="s">
        <v>15</v>
      </c>
      <c r="I111" s="21" t="s">
        <v>16</v>
      </c>
      <c r="J111" s="21" t="s">
        <v>17</v>
      </c>
      <c r="K111" s="21" t="s">
        <v>18</v>
      </c>
      <c r="L111" s="21" t="s">
        <v>19</v>
      </c>
      <c r="M111" s="21" t="s">
        <v>20</v>
      </c>
      <c r="N111" s="21" t="s">
        <v>21</v>
      </c>
      <c r="O111" s="21" t="s">
        <v>22</v>
      </c>
      <c r="P111" s="21" t="s">
        <v>23</v>
      </c>
      <c r="Q111" s="21" t="s">
        <v>58</v>
      </c>
      <c r="R111" s="21" t="s">
        <v>59</v>
      </c>
    </row>
    <row r="112" spans="1:18" ht="127.15" customHeight="1">
      <c r="A112" s="7">
        <v>15</v>
      </c>
      <c r="B112" s="8" t="s">
        <v>109</v>
      </c>
      <c r="C112" s="8" t="s">
        <v>116</v>
      </c>
      <c r="D112" s="53" t="s">
        <v>114</v>
      </c>
      <c r="E112" s="9" t="s">
        <v>110</v>
      </c>
      <c r="F112" s="9" t="s">
        <v>27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11.6" customHeight="1">
      <c r="A113" s="7">
        <v>16</v>
      </c>
      <c r="B113" s="8" t="s">
        <v>111</v>
      </c>
      <c r="C113" s="8" t="s">
        <v>112</v>
      </c>
      <c r="D113" s="53" t="s">
        <v>113</v>
      </c>
      <c r="E113" s="9" t="s">
        <v>110</v>
      </c>
      <c r="F113" s="9" t="s">
        <v>27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20" spans="1:18">
      <c r="A120" s="54" t="s">
        <v>7</v>
      </c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</row>
    <row r="121" spans="1:18">
      <c r="A121" s="54" t="s">
        <v>57</v>
      </c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</row>
    <row r="122" spans="1:18">
      <c r="A122" s="54" t="s">
        <v>1</v>
      </c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</row>
    <row r="123" spans="1:18">
      <c r="A123" s="44" t="s">
        <v>47</v>
      </c>
      <c r="B123" s="44"/>
      <c r="C123" s="44"/>
      <c r="D123" s="44"/>
      <c r="E123" s="43"/>
      <c r="F123" s="43"/>
    </row>
    <row r="124" spans="1:18">
      <c r="A124" s="61" t="s">
        <v>48</v>
      </c>
      <c r="B124" s="61"/>
      <c r="C124" s="61"/>
      <c r="D124" s="61"/>
      <c r="E124" s="61"/>
    </row>
    <row r="125" spans="1:18">
      <c r="A125" s="62" t="s">
        <v>49</v>
      </c>
      <c r="B125" s="62"/>
      <c r="C125" s="62"/>
      <c r="D125" s="62"/>
      <c r="E125" s="62"/>
    </row>
    <row r="126" spans="1:18">
      <c r="A126" s="63" t="s">
        <v>8</v>
      </c>
      <c r="B126" s="63" t="s">
        <v>9</v>
      </c>
      <c r="C126" s="63" t="s">
        <v>10</v>
      </c>
      <c r="D126" s="64" t="s">
        <v>53</v>
      </c>
      <c r="E126" s="64" t="s">
        <v>12</v>
      </c>
      <c r="F126" s="64" t="s">
        <v>13</v>
      </c>
      <c r="G126" s="65">
        <v>2563</v>
      </c>
      <c r="H126" s="65"/>
      <c r="I126" s="66"/>
      <c r="J126" s="67">
        <v>2564</v>
      </c>
      <c r="K126" s="67"/>
      <c r="L126" s="67"/>
      <c r="M126" s="67"/>
      <c r="N126" s="67"/>
      <c r="O126" s="67"/>
      <c r="P126" s="67"/>
      <c r="Q126" s="67"/>
      <c r="R126" s="67"/>
    </row>
    <row r="127" spans="1:18" ht="26.25">
      <c r="A127" s="63"/>
      <c r="B127" s="63"/>
      <c r="C127" s="63"/>
      <c r="D127" s="64"/>
      <c r="E127" s="64"/>
      <c r="F127" s="64"/>
      <c r="G127" s="21" t="s">
        <v>14</v>
      </c>
      <c r="H127" s="21" t="s">
        <v>15</v>
      </c>
      <c r="I127" s="21" t="s">
        <v>16</v>
      </c>
      <c r="J127" s="21" t="s">
        <v>17</v>
      </c>
      <c r="K127" s="21" t="s">
        <v>18</v>
      </c>
      <c r="L127" s="21" t="s">
        <v>19</v>
      </c>
      <c r="M127" s="21" t="s">
        <v>20</v>
      </c>
      <c r="N127" s="21" t="s">
        <v>21</v>
      </c>
      <c r="O127" s="21" t="s">
        <v>22</v>
      </c>
      <c r="P127" s="21" t="s">
        <v>23</v>
      </c>
      <c r="Q127" s="21" t="s">
        <v>58</v>
      </c>
      <c r="R127" s="21" t="s">
        <v>59</v>
      </c>
    </row>
    <row r="128" spans="1:18" ht="117">
      <c r="A128" s="7">
        <v>17</v>
      </c>
      <c r="B128" s="8" t="s">
        <v>115</v>
      </c>
      <c r="C128" s="8" t="s">
        <v>117</v>
      </c>
      <c r="D128" s="53" t="s">
        <v>118</v>
      </c>
      <c r="E128" s="9" t="s">
        <v>119</v>
      </c>
      <c r="F128" s="9" t="s">
        <v>27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06.15" customHeight="1">
      <c r="A129" s="7">
        <v>18</v>
      </c>
      <c r="B129" s="8" t="s">
        <v>120</v>
      </c>
      <c r="C129" s="8" t="s">
        <v>121</v>
      </c>
      <c r="D129" s="53" t="s">
        <v>122</v>
      </c>
      <c r="E129" s="9" t="s">
        <v>119</v>
      </c>
      <c r="F129" s="9" t="s">
        <v>27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>
      <c r="A130" s="57" t="s">
        <v>28</v>
      </c>
      <c r="B130" s="58"/>
      <c r="C130" s="59"/>
      <c r="D130" s="30">
        <v>10726100</v>
      </c>
      <c r="E130" s="57" t="s">
        <v>123</v>
      </c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9"/>
    </row>
    <row r="133" spans="1:18">
      <c r="D133" s="61" t="s">
        <v>125</v>
      </c>
      <c r="E133" s="61"/>
      <c r="F133" s="61"/>
    </row>
    <row r="134" spans="1:18">
      <c r="D134" s="60" t="s">
        <v>126</v>
      </c>
      <c r="E134" s="60"/>
      <c r="F134" s="60"/>
    </row>
    <row r="135" spans="1:18">
      <c r="D135" s="17" t="s">
        <v>127</v>
      </c>
    </row>
  </sheetData>
  <mergeCells count="121">
    <mergeCell ref="A14:R14"/>
    <mergeCell ref="A15:R15"/>
    <mergeCell ref="A16:R16"/>
    <mergeCell ref="A18:E18"/>
    <mergeCell ref="A19:E19"/>
    <mergeCell ref="A1:R1"/>
    <mergeCell ref="A2:R2"/>
    <mergeCell ref="A3:R3"/>
    <mergeCell ref="A5:E5"/>
    <mergeCell ref="A6:E6"/>
    <mergeCell ref="F7:F8"/>
    <mergeCell ref="G7:I7"/>
    <mergeCell ref="J7:R7"/>
    <mergeCell ref="A7:A8"/>
    <mergeCell ref="B7:B8"/>
    <mergeCell ref="C7:C8"/>
    <mergeCell ref="D7:D8"/>
    <mergeCell ref="E7:E8"/>
    <mergeCell ref="F20:F21"/>
    <mergeCell ref="G20:I20"/>
    <mergeCell ref="J20:R20"/>
    <mergeCell ref="A28:R28"/>
    <mergeCell ref="A29:R29"/>
    <mergeCell ref="A20:A21"/>
    <mergeCell ref="B20:B21"/>
    <mergeCell ref="C20:C21"/>
    <mergeCell ref="D20:D21"/>
    <mergeCell ref="E20:E21"/>
    <mergeCell ref="A44:R44"/>
    <mergeCell ref="A45:R45"/>
    <mergeCell ref="A46:R46"/>
    <mergeCell ref="A48:E48"/>
    <mergeCell ref="A49:E49"/>
    <mergeCell ref="A30:R30"/>
    <mergeCell ref="A32:E32"/>
    <mergeCell ref="A33:E33"/>
    <mergeCell ref="A34:A35"/>
    <mergeCell ref="B34:B35"/>
    <mergeCell ref="C34:C35"/>
    <mergeCell ref="D34:D35"/>
    <mergeCell ref="E34:E35"/>
    <mergeCell ref="F34:F35"/>
    <mergeCell ref="G34:I34"/>
    <mergeCell ref="J34:R34"/>
    <mergeCell ref="F50:F51"/>
    <mergeCell ref="G50:I50"/>
    <mergeCell ref="J50:R50"/>
    <mergeCell ref="A57:R57"/>
    <mergeCell ref="A58:R58"/>
    <mergeCell ref="A50:A51"/>
    <mergeCell ref="B50:B51"/>
    <mergeCell ref="C50:C51"/>
    <mergeCell ref="D50:D51"/>
    <mergeCell ref="E50:E51"/>
    <mergeCell ref="A72:R72"/>
    <mergeCell ref="A73:R73"/>
    <mergeCell ref="A74:R74"/>
    <mergeCell ref="A76:E76"/>
    <mergeCell ref="A77:E77"/>
    <mergeCell ref="A59:R59"/>
    <mergeCell ref="A61:E61"/>
    <mergeCell ref="A62:E62"/>
    <mergeCell ref="A63:A64"/>
    <mergeCell ref="B63:B64"/>
    <mergeCell ref="C63:C64"/>
    <mergeCell ref="D63:D64"/>
    <mergeCell ref="E63:E64"/>
    <mergeCell ref="F63:F64"/>
    <mergeCell ref="G63:I63"/>
    <mergeCell ref="J63:R63"/>
    <mergeCell ref="F78:F79"/>
    <mergeCell ref="G78:I78"/>
    <mergeCell ref="J78:R78"/>
    <mergeCell ref="A89:R89"/>
    <mergeCell ref="A90:R90"/>
    <mergeCell ref="A78:A79"/>
    <mergeCell ref="B78:B79"/>
    <mergeCell ref="C78:C79"/>
    <mergeCell ref="D78:D79"/>
    <mergeCell ref="E78:E79"/>
    <mergeCell ref="A104:R104"/>
    <mergeCell ref="A105:R105"/>
    <mergeCell ref="A106:R106"/>
    <mergeCell ref="A108:E108"/>
    <mergeCell ref="A109:E109"/>
    <mergeCell ref="A91:R91"/>
    <mergeCell ref="A93:E93"/>
    <mergeCell ref="A94:E94"/>
    <mergeCell ref="A95:A96"/>
    <mergeCell ref="B95:B96"/>
    <mergeCell ref="C95:C96"/>
    <mergeCell ref="D95:D96"/>
    <mergeCell ref="E95:E96"/>
    <mergeCell ref="F95:F96"/>
    <mergeCell ref="G95:I95"/>
    <mergeCell ref="J95:R95"/>
    <mergeCell ref="F110:F111"/>
    <mergeCell ref="G110:I110"/>
    <mergeCell ref="J110:R110"/>
    <mergeCell ref="A120:R120"/>
    <mergeCell ref="A121:R121"/>
    <mergeCell ref="A110:A111"/>
    <mergeCell ref="B110:B111"/>
    <mergeCell ref="C110:C111"/>
    <mergeCell ref="D110:D111"/>
    <mergeCell ref="E110:E111"/>
    <mergeCell ref="A130:C130"/>
    <mergeCell ref="E130:R130"/>
    <mergeCell ref="D133:F133"/>
    <mergeCell ref="D134:F134"/>
    <mergeCell ref="A122:R122"/>
    <mergeCell ref="A124:E124"/>
    <mergeCell ref="A125:E125"/>
    <mergeCell ref="A126:A127"/>
    <mergeCell ref="B126:B127"/>
    <mergeCell ref="C126:C127"/>
    <mergeCell ref="D126:D127"/>
    <mergeCell ref="E126:E127"/>
    <mergeCell ref="F126:F127"/>
    <mergeCell ref="G126:I126"/>
    <mergeCell ref="J126:R126"/>
  </mergeCells>
  <pageMargins left="0.59055118110236227" right="0.31496062992125984" top="0.78740157480314965" bottom="0.39370078740157483" header="0.31496062992125984" footer="0.31496062992125984"/>
  <pageSetup paperSize="9" orientation="landscape" verticalDpi="0" r:id="rId1"/>
  <colBreaks count="1" manualBreakCount="1">
    <brk id="2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zoomScaleNormal="100" workbookViewId="0">
      <selection activeCell="E16" sqref="E16"/>
    </sheetView>
  </sheetViews>
  <sheetFormatPr defaultColWidth="9" defaultRowHeight="19.5"/>
  <cols>
    <col min="1" max="1" width="3.42578125" style="17" customWidth="1"/>
    <col min="2" max="2" width="30.140625" style="17" customWidth="1"/>
    <col min="3" max="3" width="34" style="17" customWidth="1"/>
    <col min="4" max="4" width="12.140625" style="17" customWidth="1"/>
    <col min="5" max="5" width="10.140625" style="17" customWidth="1"/>
    <col min="6" max="6" width="9.7109375" style="17" customWidth="1"/>
    <col min="7" max="18" width="3.140625" style="17" customWidth="1"/>
    <col min="19" max="16384" width="9" style="17"/>
  </cols>
  <sheetData>
    <row r="1" spans="1:18">
      <c r="A1" s="54" t="s">
        <v>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>
      <c r="A2" s="54" t="s">
        <v>39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44" t="s">
        <v>40</v>
      </c>
      <c r="B4" s="44"/>
      <c r="C4" s="44"/>
      <c r="D4" s="44"/>
      <c r="E4" s="40"/>
      <c r="F4" s="40"/>
      <c r="G4" s="20"/>
    </row>
    <row r="5" spans="1:18" ht="18.75" customHeight="1">
      <c r="A5" s="61" t="s">
        <v>41</v>
      </c>
      <c r="B5" s="61"/>
      <c r="C5" s="61"/>
      <c r="D5" s="61"/>
      <c r="E5" s="61"/>
    </row>
    <row r="6" spans="1:18" ht="18" customHeight="1">
      <c r="A6" s="62" t="s">
        <v>46</v>
      </c>
      <c r="B6" s="62"/>
      <c r="C6" s="62"/>
      <c r="D6" s="62"/>
      <c r="E6" s="62"/>
    </row>
    <row r="7" spans="1:18" ht="18" customHeight="1">
      <c r="A7" s="63" t="s">
        <v>8</v>
      </c>
      <c r="B7" s="63" t="s">
        <v>9</v>
      </c>
      <c r="C7" s="63" t="s">
        <v>10</v>
      </c>
      <c r="D7" s="64" t="s">
        <v>11</v>
      </c>
      <c r="E7" s="64" t="s">
        <v>12</v>
      </c>
      <c r="F7" s="64" t="s">
        <v>13</v>
      </c>
      <c r="G7" s="67">
        <v>2562</v>
      </c>
      <c r="H7" s="67"/>
      <c r="I7" s="67"/>
      <c r="J7" s="67">
        <v>2563</v>
      </c>
      <c r="K7" s="67"/>
      <c r="L7" s="67"/>
      <c r="M7" s="67"/>
      <c r="N7" s="67"/>
      <c r="O7" s="67"/>
      <c r="P7" s="67"/>
      <c r="Q7" s="67"/>
      <c r="R7" s="67"/>
    </row>
    <row r="8" spans="1:18" ht="23.25" customHeight="1">
      <c r="A8" s="63"/>
      <c r="B8" s="63"/>
      <c r="C8" s="63"/>
      <c r="D8" s="64"/>
      <c r="E8" s="64"/>
      <c r="F8" s="64"/>
      <c r="G8" s="21" t="s">
        <v>14</v>
      </c>
      <c r="H8" s="21" t="s">
        <v>15</v>
      </c>
      <c r="I8" s="21" t="s">
        <v>16</v>
      </c>
      <c r="J8" s="21" t="s">
        <v>17</v>
      </c>
      <c r="K8" s="21" t="s">
        <v>18</v>
      </c>
      <c r="L8" s="21" t="s">
        <v>19</v>
      </c>
      <c r="M8" s="21" t="s">
        <v>20</v>
      </c>
      <c r="N8" s="21" t="s">
        <v>21</v>
      </c>
      <c r="O8" s="21" t="s">
        <v>22</v>
      </c>
      <c r="P8" s="21" t="s">
        <v>23</v>
      </c>
      <c r="Q8" s="21" t="s">
        <v>24</v>
      </c>
      <c r="R8" s="21" t="s">
        <v>25</v>
      </c>
    </row>
    <row r="9" spans="1:18" ht="168" customHeight="1">
      <c r="A9" s="22">
        <v>1</v>
      </c>
      <c r="B9" s="23" t="s">
        <v>42</v>
      </c>
      <c r="C9" s="23" t="s">
        <v>43</v>
      </c>
      <c r="D9" s="24">
        <v>140000</v>
      </c>
      <c r="E9" s="29" t="s">
        <v>44</v>
      </c>
      <c r="F9" s="29" t="s">
        <v>38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>
      <c r="A10" s="57" t="s">
        <v>45</v>
      </c>
      <c r="B10" s="58"/>
      <c r="C10" s="59"/>
      <c r="D10" s="30">
        <f>D9</f>
        <v>140000</v>
      </c>
      <c r="E10" s="57" t="str">
        <f>BAHTTEXT(D10)</f>
        <v>หนึ่งแสนสี่หมื่นบาทถ้วน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9"/>
    </row>
    <row r="11" spans="1:18">
      <c r="A11" s="26"/>
      <c r="B11" s="26"/>
      <c r="C11" s="26"/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>
      <c r="A12" s="26"/>
      <c r="B12" s="26"/>
      <c r="C12" s="26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>
      <c r="A13" s="26"/>
      <c r="B13" s="31"/>
      <c r="C13" s="26"/>
      <c r="D13" s="27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>
      <c r="A14" s="26"/>
      <c r="B14" s="32"/>
      <c r="C14" s="26"/>
      <c r="D14" s="27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</sheetData>
  <mergeCells count="15">
    <mergeCell ref="A10:C10"/>
    <mergeCell ref="E10:R10"/>
    <mergeCell ref="A1:R1"/>
    <mergeCell ref="A2:R2"/>
    <mergeCell ref="A3:R3"/>
    <mergeCell ref="A7:A8"/>
    <mergeCell ref="B7:B8"/>
    <mergeCell ref="C7:C8"/>
    <mergeCell ref="D7:D8"/>
    <mergeCell ref="E7:E8"/>
    <mergeCell ref="F7:F8"/>
    <mergeCell ref="G7:I7"/>
    <mergeCell ref="J7:R7"/>
    <mergeCell ref="A5:E5"/>
    <mergeCell ref="A6:E6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headerFooter>
    <oddHeader>&amp;C&amp;P</oddHeader>
  </headerFooter>
  <colBreaks count="1" manualBreakCount="1">
    <brk id="2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showWhiteSpace="0" view="pageLayout" zoomScaleNormal="100" workbookViewId="0">
      <selection activeCell="E10" sqref="E10"/>
    </sheetView>
  </sheetViews>
  <sheetFormatPr defaultColWidth="9" defaultRowHeight="18.75"/>
  <cols>
    <col min="1" max="1" width="3.42578125" style="1" customWidth="1"/>
    <col min="2" max="2" width="26" style="1" customWidth="1"/>
    <col min="3" max="3" width="28.28515625" style="1" customWidth="1"/>
    <col min="4" max="4" width="10.7109375" style="1" customWidth="1"/>
    <col min="5" max="5" width="13.140625" style="1" customWidth="1"/>
    <col min="6" max="6" width="9.7109375" style="1" customWidth="1"/>
    <col min="7" max="18" width="3.140625" style="1" customWidth="1"/>
    <col min="19" max="16384" width="9" style="1"/>
  </cols>
  <sheetData>
    <row r="1" spans="1:18" ht="19.5">
      <c r="A1" s="77" t="s">
        <v>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19.5">
      <c r="A2" s="77" t="str">
        <f>บัญชีสรุป!A2</f>
        <v>แผนการดำเนินงาน ประจำปีงบประมาณ พ.ศ.2564 (เพิ่มเติม) ฉบับที่ 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19.5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9.5">
      <c r="A4" s="44" t="s">
        <v>40</v>
      </c>
      <c r="B4" s="44"/>
      <c r="C4" s="44"/>
      <c r="D4" s="44"/>
      <c r="E4" s="40"/>
      <c r="F4" s="18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9.5">
      <c r="A5" s="61" t="s">
        <v>41</v>
      </c>
      <c r="B5" s="61"/>
      <c r="C5" s="61"/>
      <c r="D5" s="61"/>
      <c r="E5" s="6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9.5">
      <c r="A6" s="62" t="s">
        <v>46</v>
      </c>
      <c r="B6" s="62"/>
      <c r="C6" s="62"/>
      <c r="D6" s="62"/>
      <c r="E6" s="6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8" customHeight="1">
      <c r="A7" s="75" t="s">
        <v>8</v>
      </c>
      <c r="B7" s="75" t="s">
        <v>9</v>
      </c>
      <c r="C7" s="75" t="s">
        <v>10</v>
      </c>
      <c r="D7" s="76" t="s">
        <v>11</v>
      </c>
      <c r="E7" s="76" t="s">
        <v>12</v>
      </c>
      <c r="F7" s="76" t="s">
        <v>13</v>
      </c>
      <c r="G7" s="68">
        <v>2562</v>
      </c>
      <c r="H7" s="68"/>
      <c r="I7" s="68"/>
      <c r="J7" s="68">
        <v>2563</v>
      </c>
      <c r="K7" s="68"/>
      <c r="L7" s="68"/>
      <c r="M7" s="68"/>
      <c r="N7" s="68"/>
      <c r="O7" s="68"/>
      <c r="P7" s="68"/>
      <c r="Q7" s="68"/>
      <c r="R7" s="68"/>
    </row>
    <row r="8" spans="1:18" ht="23.25" customHeight="1">
      <c r="A8" s="75"/>
      <c r="B8" s="75"/>
      <c r="C8" s="75"/>
      <c r="D8" s="76"/>
      <c r="E8" s="76"/>
      <c r="F8" s="76"/>
      <c r="G8" s="6" t="s">
        <v>14</v>
      </c>
      <c r="H8" s="6" t="s">
        <v>15</v>
      </c>
      <c r="I8" s="6" t="s">
        <v>16</v>
      </c>
      <c r="J8" s="6" t="s">
        <v>17</v>
      </c>
      <c r="K8" s="6" t="s">
        <v>18</v>
      </c>
      <c r="L8" s="6" t="s">
        <v>19</v>
      </c>
      <c r="M8" s="6" t="s">
        <v>20</v>
      </c>
      <c r="N8" s="6" t="s">
        <v>21</v>
      </c>
      <c r="O8" s="6" t="s">
        <v>22</v>
      </c>
      <c r="P8" s="6" t="s">
        <v>23</v>
      </c>
      <c r="Q8" s="6" t="s">
        <v>24</v>
      </c>
      <c r="R8" s="6" t="s">
        <v>25</v>
      </c>
    </row>
    <row r="9" spans="1:18" ht="102" customHeight="1">
      <c r="A9" s="22">
        <v>1</v>
      </c>
      <c r="B9" s="23" t="s">
        <v>42</v>
      </c>
      <c r="C9" s="23" t="s">
        <v>43</v>
      </c>
      <c r="D9" s="24">
        <v>140000</v>
      </c>
      <c r="E9" s="29" t="s">
        <v>44</v>
      </c>
      <c r="F9" s="29" t="s">
        <v>38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98.25" customHeight="1">
      <c r="A10" s="7">
        <v>2</v>
      </c>
      <c r="B10" s="8"/>
      <c r="C10" s="8"/>
      <c r="D10" s="15"/>
      <c r="E10" s="9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ht="19.5">
      <c r="A11" s="69" t="s">
        <v>28</v>
      </c>
      <c r="B11" s="70"/>
      <c r="C11" s="71"/>
      <c r="D11" s="16">
        <f>SUM(D9:D10)</f>
        <v>140000</v>
      </c>
      <c r="E11" s="72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4"/>
    </row>
    <row r="12" spans="1:18" ht="19.5">
      <c r="A12" s="12" t="s">
        <v>30</v>
      </c>
      <c r="B12" s="11"/>
      <c r="C12" s="13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3"/>
    </row>
    <row r="13" spans="1:18" ht="19.5">
      <c r="A13" s="14" t="s">
        <v>34</v>
      </c>
      <c r="B13" s="11"/>
      <c r="C13" s="1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3"/>
    </row>
    <row r="14" spans="1:18" ht="19.5">
      <c r="A14" s="3" t="s">
        <v>35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9.5">
      <c r="A15" s="3" t="s">
        <v>36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9.5">
      <c r="A16" s="3"/>
      <c r="B16" s="3"/>
      <c r="C16" s="3"/>
      <c r="D16" s="3"/>
      <c r="E16" s="3" t="s">
        <v>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9.5">
      <c r="A17" s="3"/>
      <c r="B17" s="3"/>
      <c r="C17" s="3"/>
      <c r="D17" s="3" t="s">
        <v>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8" customHeight="1">
      <c r="A18" s="3"/>
      <c r="B18" s="3"/>
      <c r="C18" s="3"/>
      <c r="D18" s="3" t="s">
        <v>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9.5">
      <c r="A19" s="3"/>
      <c r="B19" s="3"/>
      <c r="C19" s="3"/>
      <c r="D19" s="3" t="s">
        <v>37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</sheetData>
  <mergeCells count="15">
    <mergeCell ref="A6:E6"/>
    <mergeCell ref="A1:R1"/>
    <mergeCell ref="A2:R2"/>
    <mergeCell ref="A3:R3"/>
    <mergeCell ref="A5:E5"/>
    <mergeCell ref="G7:I7"/>
    <mergeCell ref="J7:R7"/>
    <mergeCell ref="A11:C11"/>
    <mergeCell ref="E11:R11"/>
    <mergeCell ref="A7:A8"/>
    <mergeCell ref="B7:B8"/>
    <mergeCell ref="C7:C8"/>
    <mergeCell ref="D7:D8"/>
    <mergeCell ref="E7:E8"/>
    <mergeCell ref="F7:F8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headerFooter>
    <oddHeader xml:space="preserve">&amp;C </oddHeader>
  </headerFooter>
  <colBreaks count="1" manualBreakCount="1">
    <brk id="1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showWhiteSpace="0" view="pageLayout" zoomScaleNormal="100" workbookViewId="0">
      <selection activeCell="C9" sqref="C9"/>
    </sheetView>
  </sheetViews>
  <sheetFormatPr defaultColWidth="9" defaultRowHeight="18.75"/>
  <cols>
    <col min="1" max="1" width="3.42578125" style="1" customWidth="1"/>
    <col min="2" max="2" width="26" style="1" customWidth="1"/>
    <col min="3" max="3" width="28.28515625" style="1" customWidth="1"/>
    <col min="4" max="4" width="10.7109375" style="1" customWidth="1"/>
    <col min="5" max="5" width="13.140625" style="1" customWidth="1"/>
    <col min="6" max="6" width="9.7109375" style="1" customWidth="1"/>
    <col min="7" max="7" width="3.85546875" style="1" customWidth="1"/>
    <col min="8" max="18" width="3.140625" style="1" customWidth="1"/>
    <col min="19" max="16384" width="9" style="1"/>
  </cols>
  <sheetData>
    <row r="1" spans="1:18" ht="19.5">
      <c r="A1" s="77" t="s">
        <v>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19.5">
      <c r="A2" s="77" t="str">
        <f>บัญชีสรุป!A2</f>
        <v>แผนการดำเนินงาน ประจำปีงบประมาณ พ.ศ.2564 (เพิ่มเติม) ฉบับที่ 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19.5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9.5">
      <c r="A4" s="44" t="s">
        <v>47</v>
      </c>
      <c r="B4" s="44"/>
      <c r="C4" s="44"/>
      <c r="D4" s="44"/>
      <c r="E4" s="40"/>
      <c r="F4" s="40"/>
      <c r="G4" s="40"/>
      <c r="H4" s="20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9.5">
      <c r="A5" s="61" t="s">
        <v>48</v>
      </c>
      <c r="B5" s="61"/>
      <c r="C5" s="61"/>
      <c r="D5" s="61"/>
      <c r="E5" s="61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9.5">
      <c r="A6" s="62" t="s">
        <v>49</v>
      </c>
      <c r="B6" s="62"/>
      <c r="C6" s="62"/>
      <c r="D6" s="62"/>
      <c r="E6" s="62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18" customHeight="1">
      <c r="A7" s="63" t="s">
        <v>8</v>
      </c>
      <c r="B7" s="63" t="s">
        <v>9</v>
      </c>
      <c r="C7" s="63" t="s">
        <v>10</v>
      </c>
      <c r="D7" s="64" t="s">
        <v>53</v>
      </c>
      <c r="E7" s="64" t="s">
        <v>12</v>
      </c>
      <c r="F7" s="64" t="s">
        <v>13</v>
      </c>
      <c r="G7" s="78">
        <v>2563</v>
      </c>
      <c r="H7" s="65"/>
      <c r="I7" s="65"/>
      <c r="J7" s="66"/>
      <c r="K7" s="67">
        <v>2564</v>
      </c>
      <c r="L7" s="67"/>
      <c r="M7" s="67"/>
      <c r="N7" s="67"/>
      <c r="O7" s="67"/>
      <c r="P7" s="67"/>
      <c r="Q7" s="67"/>
      <c r="R7" s="67"/>
    </row>
    <row r="8" spans="1:18" ht="41.25" customHeight="1">
      <c r="A8" s="63"/>
      <c r="B8" s="63"/>
      <c r="C8" s="63"/>
      <c r="D8" s="64"/>
      <c r="E8" s="64"/>
      <c r="F8" s="64"/>
      <c r="G8" s="21" t="s">
        <v>25</v>
      </c>
      <c r="H8" s="21" t="s">
        <v>14</v>
      </c>
      <c r="I8" s="21" t="s">
        <v>15</v>
      </c>
      <c r="J8" s="21" t="s">
        <v>16</v>
      </c>
      <c r="K8" s="21" t="s">
        <v>17</v>
      </c>
      <c r="L8" s="21" t="s">
        <v>18</v>
      </c>
      <c r="M8" s="21" t="s">
        <v>19</v>
      </c>
      <c r="N8" s="21" t="s">
        <v>20</v>
      </c>
      <c r="O8" s="21" t="s">
        <v>21</v>
      </c>
      <c r="P8" s="21" t="s">
        <v>22</v>
      </c>
      <c r="Q8" s="21" t="s">
        <v>23</v>
      </c>
      <c r="R8" s="21" t="s">
        <v>24</v>
      </c>
    </row>
    <row r="9" spans="1:18" ht="173.25" customHeight="1">
      <c r="A9" s="7">
        <v>1</v>
      </c>
      <c r="B9" s="8" t="s">
        <v>50</v>
      </c>
      <c r="C9" s="8" t="s">
        <v>51</v>
      </c>
      <c r="D9" s="45" t="s">
        <v>54</v>
      </c>
      <c r="E9" s="9" t="s">
        <v>52</v>
      </c>
      <c r="F9" s="9" t="s">
        <v>27</v>
      </c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19.5">
      <c r="A10" s="69" t="s">
        <v>28</v>
      </c>
      <c r="B10" s="70"/>
      <c r="C10" s="71"/>
      <c r="D10" s="16">
        <v>388700</v>
      </c>
      <c r="E10" s="72" t="str">
        <f>BAHTTEXT(D10)</f>
        <v>สามแสนแปดหมื่นแปดพันเจ็ดร้อยบาทถ้วน</v>
      </c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</row>
    <row r="11" spans="1:18" ht="19.5">
      <c r="A11" s="12" t="s">
        <v>30</v>
      </c>
      <c r="B11" s="11"/>
      <c r="C11" s="13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ht="19.5">
      <c r="A12" s="14" t="s">
        <v>34</v>
      </c>
      <c r="B12" s="11"/>
      <c r="C12" s="13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ht="19.5">
      <c r="A13" s="3" t="s">
        <v>35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9.5">
      <c r="A14" s="3" t="s">
        <v>36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9.5">
      <c r="A15" s="3"/>
      <c r="B15" s="3"/>
      <c r="C15" s="3"/>
      <c r="D15" s="3"/>
      <c r="E15" s="3" t="s">
        <v>31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9.5">
      <c r="A16" s="3"/>
      <c r="B16" s="3"/>
      <c r="C16" s="3"/>
      <c r="D16" s="3" t="s">
        <v>32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8" customHeight="1">
      <c r="A17" s="3"/>
      <c r="B17" s="3"/>
      <c r="C17" s="3"/>
      <c r="D17" s="3" t="s">
        <v>33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9.5">
      <c r="A18" s="3"/>
      <c r="B18" s="3"/>
      <c r="C18" s="3"/>
      <c r="D18" s="3" t="s">
        <v>37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</sheetData>
  <mergeCells count="15">
    <mergeCell ref="F7:F8"/>
    <mergeCell ref="K7:R7"/>
    <mergeCell ref="A10:C10"/>
    <mergeCell ref="E10:R10"/>
    <mergeCell ref="G7:J7"/>
    <mergeCell ref="A7:A8"/>
    <mergeCell ref="B7:B8"/>
    <mergeCell ref="C7:C8"/>
    <mergeCell ref="D7:D8"/>
    <mergeCell ref="E7:E8"/>
    <mergeCell ref="A1:R1"/>
    <mergeCell ref="A2:R2"/>
    <mergeCell ref="A3:R3"/>
    <mergeCell ref="A5:E5"/>
    <mergeCell ref="A6:E6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headerFooter>
    <oddHeader xml:space="preserve">&amp;C </oddHeader>
  </headerFooter>
  <colBreaks count="1" manualBreakCount="1">
    <brk id="1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บัญชีสรุป</vt:lpstr>
      <vt:lpstr>ผด2 ( ย.1 ) </vt:lpstr>
      <vt:lpstr>ผด2 ( ย.6 )</vt:lpstr>
      <vt:lpstr>สำเนา</vt:lpstr>
      <vt:lpstr>สำเนา (2)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ITG-COM03</dc:creator>
  <cp:lastModifiedBy>Lemel</cp:lastModifiedBy>
  <cp:lastPrinted>2021-03-17T03:36:18Z</cp:lastPrinted>
  <dcterms:created xsi:type="dcterms:W3CDTF">2019-08-13T04:39:55Z</dcterms:created>
  <dcterms:modified xsi:type="dcterms:W3CDTF">2021-03-17T09:13:52Z</dcterms:modified>
</cp:coreProperties>
</file>